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LS520D0d8\Yドライブ\12_参加要領等\03_参加要領\12_03_03部門本大会参加要領\10_確定\02_合唱\"/>
    </mc:Choice>
  </mc:AlternateContent>
  <bookViews>
    <workbookView xWindow="0" yWindow="0" windowWidth="14400" windowHeight="13515" tabRatio="905" firstSheet="2" activeTab="2"/>
  </bookViews>
  <sheets>
    <sheet name="リストデータ(隠しシート)" sheetId="9" state="hidden" r:id="rId1"/>
    <sheet name="集約用（隠しシート）" sheetId="14" state="hidden" r:id="rId2"/>
    <sheet name="はじめにお読みください" sheetId="24" r:id="rId3"/>
    <sheet name="入力シート ①" sheetId="10" r:id="rId4"/>
    <sheet name="入力シート ②（名簿）" sheetId="11" r:id="rId5"/>
    <sheet name="（様式１）参加申込書" sheetId="7" r:id="rId6"/>
    <sheet name="（様式２）参加部門に関する基本調査" sheetId="1" r:id="rId7"/>
    <sheet name="(様式３）参加者名簿" sheetId="4" r:id="rId8"/>
    <sheet name="（様式４）演奏曲目調査票 " sheetId="5" r:id="rId9"/>
    <sheet name="（様式５）舞台使用図面" sheetId="23" r:id="rId10"/>
  </sheets>
  <definedNames>
    <definedName name="_xlnm.Print_Area" localSheetId="5">'（様式１）参加申込書'!$A$1:$AN$67</definedName>
    <definedName name="_xlnm.Print_Area" localSheetId="6">'（様式２）参加部門に関する基本調査'!$A$1:$R$33</definedName>
    <definedName name="_xlnm.Print_Area" localSheetId="7">'(様式３）参加者名簿'!$A$1:$R$54</definedName>
    <definedName name="_xlnm.Print_Area" localSheetId="8">'（様式４）演奏曲目調査票 '!$A$1:$L$30</definedName>
    <definedName name="_xlnm.Print_Area" localSheetId="2">はじめにお読みください!$1:$45</definedName>
    <definedName name="_xlnm.Print_Area" localSheetId="1">'集約用（隠しシート）'!$A$1:$O$95</definedName>
    <definedName name="_xlnm.Print_Area" localSheetId="3">'入力シート ①'!$B$1:$H$181</definedName>
    <definedName name="_xlnm.Print_Area" localSheetId="4">'入力シート ②（名簿）'!$A$1:$O$181</definedName>
    <definedName name="ピアノ位置">'リストデータ(隠しシート)'!$P$4:$P$6</definedName>
    <definedName name="ピアノ開閉">'リストデータ(隠しシート)'!$Q$4:$Q$7</definedName>
    <definedName name="演奏許諾">'リストデータ(隠しシート)'!$R$4:$R$6</definedName>
    <definedName name="演奏形態">'リストデータ(隠しシート)'!$M$4:$M$6</definedName>
    <definedName name="演奏秒">'リストデータ(隠しシート)'!$T$4:$T$9</definedName>
    <definedName name="演奏分">'リストデータ(隠しシート)'!$S$4:$S$11</definedName>
    <definedName name="学年">'リストデータ(隠しシート)'!$N$4:$N$6</definedName>
    <definedName name="希望">'リストデータ(隠しシート)'!$K$4:$K$5</definedName>
    <definedName name="希望時間帯">'リストデータ(隠しシート)'!$L$4:$L$11</definedName>
    <definedName name="許諾">'リストデータ(隠しシート)'!$J$4:$J$5</definedName>
    <definedName name="形態">'リストデータ(隠しシート)'!$D$4:$D$5</definedName>
    <definedName name="交通手段">'リストデータ(隠しシート)'!$E$4:$E$11</definedName>
    <definedName name="公共交通機関を利用">'リストデータ(隠しシート)'!$V$4+'リストデータ(隠しシート)'!$V$4:$V$6</definedName>
    <definedName name="参加有無">'リストデータ(隠しシート)'!$G$4:$G$5</definedName>
    <definedName name="使用有無">'リストデータ(隠しシート)'!$F$4:$F$5</definedName>
    <definedName name="数字">'リストデータ(隠しシート)'!$H$4:$H$6</definedName>
    <definedName name="性別">'リストデータ(隠しシート)'!$C$4:$C$5</definedName>
    <definedName name="属性">'リストデータ(隠しシート)'!$I$4:$I$8</definedName>
    <definedName name="都道府県">'リストデータ(隠しシート)'!$B$4:$B$50</definedName>
    <definedName name="要否">'リストデータ(隠しシート)'!$O$4:$O$5</definedName>
    <definedName name="来県方法">'リストデータ(隠しシート)'!$V$4:$V$6</definedName>
  </definedNames>
  <calcPr calcId="162913"/>
</workbook>
</file>

<file path=xl/calcChain.xml><?xml version="1.0" encoding="utf-8"?>
<calcChain xmlns="http://schemas.openxmlformats.org/spreadsheetml/2006/main">
  <c r="H80" i="14" l="1"/>
  <c r="G80" i="14"/>
  <c r="H116" i="14" s="1"/>
  <c r="D80" i="14"/>
  <c r="C80" i="14"/>
  <c r="D116" i="14" s="1"/>
  <c r="I80" i="14"/>
  <c r="J116" i="14" s="1"/>
  <c r="E80" i="14"/>
  <c r="F116" i="14" s="1"/>
  <c r="L11" i="1"/>
  <c r="L12" i="1"/>
  <c r="L10" i="1"/>
  <c r="E30" i="10"/>
  <c r="E32" i="10"/>
  <c r="P22" i="1" l="1"/>
  <c r="I22" i="1"/>
  <c r="P21" i="1"/>
  <c r="I21" i="1"/>
  <c r="P20" i="1"/>
  <c r="I20" i="1"/>
  <c r="P19" i="1"/>
  <c r="I23" i="1"/>
  <c r="E143" i="10"/>
  <c r="W99" i="14" l="1"/>
  <c r="X99" i="14"/>
  <c r="R99" i="14"/>
  <c r="S99" i="14"/>
  <c r="C94" i="14"/>
  <c r="C92" i="14"/>
  <c r="C90" i="14"/>
  <c r="C88" i="14"/>
  <c r="N80" i="14"/>
  <c r="O116" i="14" s="1"/>
  <c r="M80" i="14"/>
  <c r="N116" i="14" s="1"/>
  <c r="L80" i="14"/>
  <c r="M116" i="14" s="1"/>
  <c r="J80" i="14"/>
  <c r="K116" i="14" s="1"/>
  <c r="I116" i="14"/>
  <c r="F80" i="14"/>
  <c r="E116" i="14"/>
  <c r="B80" i="14"/>
  <c r="I14" i="14"/>
  <c r="F8" i="14"/>
  <c r="N99" i="14" s="1"/>
  <c r="D8" i="14"/>
  <c r="L99" i="14" s="1"/>
  <c r="B8" i="14"/>
  <c r="J99" i="14" s="1"/>
  <c r="G116" i="14" l="1"/>
  <c r="C116" i="14"/>
  <c r="Y99" i="14"/>
  <c r="Z99" i="14" s="1"/>
  <c r="T99" i="14"/>
  <c r="N106" i="14"/>
  <c r="P106" i="14"/>
  <c r="R106" i="14"/>
  <c r="D24" i="1"/>
  <c r="B31" i="1"/>
  <c r="I21" i="7" l="1"/>
  <c r="S21" i="7"/>
  <c r="O15" i="1"/>
  <c r="E100" i="10"/>
  <c r="L15" i="1" s="1"/>
  <c r="H15" i="1"/>
  <c r="C15" i="1"/>
  <c r="F15" i="1"/>
  <c r="E15" i="1"/>
  <c r="D15" i="1"/>
  <c r="P24" i="1"/>
  <c r="I24" i="1"/>
  <c r="I19" i="1"/>
  <c r="E147" i="10"/>
  <c r="T5" i="7"/>
  <c r="P25" i="1" l="1"/>
  <c r="O80" i="14"/>
  <c r="P116" i="14" s="1"/>
  <c r="P23" i="1"/>
  <c r="K80" i="14"/>
  <c r="L116" i="14" s="1"/>
  <c r="E8" i="14"/>
  <c r="M99" i="14" l="1"/>
  <c r="Q106" i="14"/>
  <c r="AA21" i="7"/>
  <c r="C8" i="14"/>
  <c r="K5" i="5"/>
  <c r="K99" i="14" l="1"/>
  <c r="O106" i="14"/>
  <c r="A80" i="14"/>
  <c r="B116" i="14" l="1"/>
  <c r="AQ99" i="14"/>
  <c r="D19" i="1"/>
  <c r="D16" i="1"/>
  <c r="D17" i="1"/>
  <c r="C17" i="5" l="1"/>
  <c r="G17" i="5"/>
  <c r="D30" i="23" l="1"/>
  <c r="D27" i="23"/>
  <c r="D24" i="23"/>
  <c r="D21" i="23"/>
  <c r="D16" i="23"/>
  <c r="D13" i="23"/>
  <c r="CC4" i="23"/>
  <c r="J4" i="23"/>
  <c r="C4" i="23"/>
  <c r="N14" i="4" l="1"/>
  <c r="O14" i="4"/>
  <c r="P14" i="4"/>
  <c r="N15" i="4"/>
  <c r="O15" i="4"/>
  <c r="P15" i="4"/>
  <c r="N16" i="4"/>
  <c r="O16" i="4"/>
  <c r="P16" i="4"/>
  <c r="N17" i="4"/>
  <c r="O17" i="4"/>
  <c r="P17" i="4"/>
  <c r="N18" i="4"/>
  <c r="O18" i="4"/>
  <c r="P18" i="4"/>
  <c r="N19" i="4"/>
  <c r="O19" i="4"/>
  <c r="P19" i="4"/>
  <c r="N20" i="4"/>
  <c r="O20" i="4"/>
  <c r="P20" i="4"/>
  <c r="N21" i="4"/>
  <c r="O21" i="4"/>
  <c r="P21" i="4"/>
  <c r="N22" i="4"/>
  <c r="O22" i="4"/>
  <c r="P22" i="4"/>
  <c r="N23" i="4"/>
  <c r="O23" i="4"/>
  <c r="P23" i="4"/>
  <c r="N24" i="4"/>
  <c r="O24" i="4"/>
  <c r="P24" i="4"/>
  <c r="N25" i="4"/>
  <c r="O25" i="4"/>
  <c r="P25" i="4"/>
  <c r="N26" i="4"/>
  <c r="O26" i="4"/>
  <c r="P26" i="4"/>
  <c r="N27" i="4"/>
  <c r="O27" i="4"/>
  <c r="P27" i="4"/>
  <c r="N28" i="4"/>
  <c r="O28" i="4"/>
  <c r="P28" i="4"/>
  <c r="N29" i="4"/>
  <c r="O29" i="4"/>
  <c r="P29" i="4"/>
  <c r="N30" i="4"/>
  <c r="O30" i="4"/>
  <c r="P30" i="4"/>
  <c r="N31" i="4"/>
  <c r="O31" i="4"/>
  <c r="P31" i="4"/>
  <c r="N32" i="4"/>
  <c r="O32" i="4"/>
  <c r="P32" i="4"/>
  <c r="N33" i="4"/>
  <c r="O33" i="4"/>
  <c r="P33" i="4"/>
  <c r="N34" i="4"/>
  <c r="O34" i="4"/>
  <c r="P34" i="4"/>
  <c r="N35" i="4"/>
  <c r="O35" i="4"/>
  <c r="P35" i="4"/>
  <c r="N36" i="4"/>
  <c r="O36" i="4"/>
  <c r="P36" i="4"/>
  <c r="N37" i="4"/>
  <c r="O37" i="4"/>
  <c r="P37" i="4"/>
  <c r="N38" i="4"/>
  <c r="O38" i="4"/>
  <c r="P38" i="4"/>
  <c r="N39" i="4"/>
  <c r="O39" i="4"/>
  <c r="P39" i="4"/>
  <c r="N40" i="4"/>
  <c r="O40" i="4"/>
  <c r="P40" i="4"/>
  <c r="N41" i="4"/>
  <c r="O41" i="4"/>
  <c r="P41" i="4"/>
  <c r="N42" i="4"/>
  <c r="O42" i="4"/>
  <c r="P42" i="4"/>
  <c r="N43" i="4"/>
  <c r="O43" i="4"/>
  <c r="P43" i="4"/>
  <c r="N44" i="4"/>
  <c r="O44" i="4"/>
  <c r="P44" i="4"/>
  <c r="N45" i="4"/>
  <c r="O45" i="4"/>
  <c r="P45" i="4"/>
  <c r="N46" i="4"/>
  <c r="O46" i="4"/>
  <c r="P46" i="4"/>
  <c r="N47" i="4"/>
  <c r="O47" i="4"/>
  <c r="P47" i="4"/>
  <c r="N48" i="4"/>
  <c r="O48" i="4"/>
  <c r="P48" i="4"/>
  <c r="N49" i="4"/>
  <c r="O49" i="4"/>
  <c r="P49" i="4"/>
  <c r="N50" i="4"/>
  <c r="O50" i="4"/>
  <c r="P50" i="4"/>
  <c r="N51" i="4"/>
  <c r="O51" i="4"/>
  <c r="P51" i="4"/>
  <c r="N52" i="4"/>
  <c r="O52" i="4"/>
  <c r="P52" i="4"/>
  <c r="L52" i="4"/>
  <c r="K52" i="4"/>
  <c r="J52" i="4"/>
  <c r="L51" i="4"/>
  <c r="K51" i="4"/>
  <c r="J51" i="4"/>
  <c r="L50" i="4"/>
  <c r="K50" i="4"/>
  <c r="J50" i="4"/>
  <c r="L49" i="4"/>
  <c r="K49" i="4"/>
  <c r="J49" i="4"/>
  <c r="L48" i="4"/>
  <c r="K48" i="4"/>
  <c r="J48" i="4"/>
  <c r="L47" i="4"/>
  <c r="K47" i="4"/>
  <c r="J47" i="4"/>
  <c r="L46" i="4"/>
  <c r="K46" i="4"/>
  <c r="J46" i="4"/>
  <c r="L45" i="4"/>
  <c r="K45" i="4"/>
  <c r="J45" i="4"/>
  <c r="L44" i="4"/>
  <c r="K44" i="4"/>
  <c r="J44" i="4"/>
  <c r="L43" i="4"/>
  <c r="K43" i="4"/>
  <c r="J43" i="4"/>
  <c r="L42" i="4"/>
  <c r="K42" i="4"/>
  <c r="J42" i="4"/>
  <c r="L41" i="4"/>
  <c r="K41" i="4"/>
  <c r="J41" i="4"/>
  <c r="L40" i="4"/>
  <c r="K40" i="4"/>
  <c r="J40" i="4"/>
  <c r="L39" i="4"/>
  <c r="K39" i="4"/>
  <c r="J39" i="4"/>
  <c r="L38" i="4"/>
  <c r="K38" i="4"/>
  <c r="J38" i="4"/>
  <c r="L37" i="4"/>
  <c r="K37" i="4"/>
  <c r="J37" i="4"/>
  <c r="L36" i="4"/>
  <c r="K36" i="4"/>
  <c r="J36" i="4"/>
  <c r="L35" i="4"/>
  <c r="K35" i="4"/>
  <c r="J35" i="4"/>
  <c r="L34" i="4"/>
  <c r="K34" i="4"/>
  <c r="J34" i="4"/>
  <c r="L33" i="4"/>
  <c r="K33" i="4"/>
  <c r="J33" i="4"/>
  <c r="L32" i="4"/>
  <c r="K32" i="4"/>
  <c r="J32" i="4"/>
  <c r="L31" i="4"/>
  <c r="K31" i="4"/>
  <c r="J31" i="4"/>
  <c r="L30" i="4"/>
  <c r="K30" i="4"/>
  <c r="J30" i="4"/>
  <c r="L29" i="4"/>
  <c r="K29" i="4"/>
  <c r="J29" i="4"/>
  <c r="L28" i="4"/>
  <c r="K28" i="4"/>
  <c r="J28" i="4"/>
  <c r="L27" i="4"/>
  <c r="K27" i="4"/>
  <c r="J27" i="4"/>
  <c r="L26" i="4"/>
  <c r="K26" i="4"/>
  <c r="J26" i="4"/>
  <c r="L25" i="4"/>
  <c r="K25" i="4"/>
  <c r="J25" i="4"/>
  <c r="L24" i="4"/>
  <c r="K24" i="4"/>
  <c r="J24" i="4"/>
  <c r="L23" i="4"/>
  <c r="K23" i="4"/>
  <c r="J23" i="4"/>
  <c r="L22" i="4"/>
  <c r="K22" i="4"/>
  <c r="J22" i="4"/>
  <c r="L21" i="4"/>
  <c r="K21" i="4"/>
  <c r="J21" i="4"/>
  <c r="L20" i="4"/>
  <c r="K20" i="4"/>
  <c r="J20" i="4"/>
  <c r="L19" i="4"/>
  <c r="K19" i="4"/>
  <c r="J19" i="4"/>
  <c r="L18" i="4"/>
  <c r="K18" i="4"/>
  <c r="J18" i="4"/>
  <c r="L17" i="4"/>
  <c r="K17" i="4"/>
  <c r="J17" i="4"/>
  <c r="L16" i="4"/>
  <c r="K16" i="4"/>
  <c r="J16" i="4"/>
  <c r="L15" i="4"/>
  <c r="K15" i="4"/>
  <c r="J15" i="4"/>
  <c r="L14" i="4"/>
  <c r="K14" i="4"/>
  <c r="J14" i="4"/>
  <c r="L13" i="4"/>
  <c r="K13" i="4"/>
  <c r="J13" i="4"/>
  <c r="H52" i="4"/>
  <c r="G52" i="4"/>
  <c r="F52" i="4"/>
  <c r="H51" i="4"/>
  <c r="G51" i="4"/>
  <c r="F51" i="4"/>
  <c r="H50" i="4"/>
  <c r="G50" i="4"/>
  <c r="F50" i="4"/>
  <c r="H49" i="4"/>
  <c r="G49" i="4"/>
  <c r="F49" i="4"/>
  <c r="H48" i="4"/>
  <c r="G48" i="4"/>
  <c r="F48" i="4"/>
  <c r="H47" i="4"/>
  <c r="G47" i="4"/>
  <c r="F47" i="4"/>
  <c r="H46" i="4"/>
  <c r="G46" i="4"/>
  <c r="F46" i="4"/>
  <c r="H45" i="4"/>
  <c r="G45" i="4"/>
  <c r="F45" i="4"/>
  <c r="H44" i="4"/>
  <c r="G44" i="4"/>
  <c r="F44" i="4"/>
  <c r="H43" i="4"/>
  <c r="G43" i="4"/>
  <c r="F43" i="4"/>
  <c r="H42" i="4"/>
  <c r="G42" i="4"/>
  <c r="F42" i="4"/>
  <c r="H41" i="4"/>
  <c r="G41" i="4"/>
  <c r="F41" i="4"/>
  <c r="H40" i="4"/>
  <c r="G40" i="4"/>
  <c r="F40" i="4"/>
  <c r="H39" i="4"/>
  <c r="G39" i="4"/>
  <c r="F39" i="4"/>
  <c r="H38" i="4"/>
  <c r="G38" i="4"/>
  <c r="F38" i="4"/>
  <c r="H37" i="4"/>
  <c r="G37" i="4"/>
  <c r="F37" i="4"/>
  <c r="H36" i="4"/>
  <c r="G36" i="4"/>
  <c r="F36" i="4"/>
  <c r="H35" i="4"/>
  <c r="G35" i="4"/>
  <c r="F35" i="4"/>
  <c r="H34" i="4"/>
  <c r="G34" i="4"/>
  <c r="F34" i="4"/>
  <c r="H33" i="4"/>
  <c r="G33" i="4"/>
  <c r="F33" i="4"/>
  <c r="H32" i="4"/>
  <c r="G32" i="4"/>
  <c r="F32" i="4"/>
  <c r="H31" i="4"/>
  <c r="G31" i="4"/>
  <c r="F31" i="4"/>
  <c r="H30" i="4"/>
  <c r="G30" i="4"/>
  <c r="F30" i="4"/>
  <c r="H29" i="4"/>
  <c r="G29" i="4"/>
  <c r="F29" i="4"/>
  <c r="H28" i="4"/>
  <c r="G28" i="4"/>
  <c r="F28" i="4"/>
  <c r="H27" i="4"/>
  <c r="G27" i="4"/>
  <c r="F27" i="4"/>
  <c r="H26" i="4"/>
  <c r="G26" i="4"/>
  <c r="F26" i="4"/>
  <c r="H25" i="4"/>
  <c r="G25" i="4"/>
  <c r="F25" i="4"/>
  <c r="H24" i="4"/>
  <c r="G24" i="4"/>
  <c r="F24" i="4"/>
  <c r="H23" i="4"/>
  <c r="G23" i="4"/>
  <c r="F23" i="4"/>
  <c r="H22" i="4"/>
  <c r="G22" i="4"/>
  <c r="F22" i="4"/>
  <c r="H21" i="4"/>
  <c r="G21" i="4"/>
  <c r="F21" i="4"/>
  <c r="H20" i="4"/>
  <c r="G20" i="4"/>
  <c r="F20" i="4"/>
  <c r="H19" i="4"/>
  <c r="G19" i="4"/>
  <c r="F19" i="4"/>
  <c r="H18" i="4"/>
  <c r="G18" i="4"/>
  <c r="F18" i="4"/>
  <c r="H17" i="4"/>
  <c r="G17" i="4"/>
  <c r="F17" i="4"/>
  <c r="H16" i="4"/>
  <c r="G16" i="4"/>
  <c r="F16" i="4"/>
  <c r="H15" i="4"/>
  <c r="G15" i="4"/>
  <c r="F15" i="4"/>
  <c r="H14" i="4"/>
  <c r="G14" i="4"/>
  <c r="F14" i="4"/>
  <c r="N13" i="4"/>
  <c r="M14" i="4"/>
  <c r="M15" i="4" s="1"/>
  <c r="M16" i="4" s="1"/>
  <c r="M17" i="4" s="1"/>
  <c r="M18" i="4" s="1"/>
  <c r="M19" i="4" s="1"/>
  <c r="M20" i="4" s="1"/>
  <c r="M21" i="4" s="1"/>
  <c r="M22" i="4" s="1"/>
  <c r="M23" i="4" s="1"/>
  <c r="M24" i="4" s="1"/>
  <c r="M25" i="4" s="1"/>
  <c r="M26" i="4" s="1"/>
  <c r="M27" i="4" s="1"/>
  <c r="M28" i="4" s="1"/>
  <c r="M29" i="4" s="1"/>
  <c r="M30" i="4" s="1"/>
  <c r="M31" i="4" s="1"/>
  <c r="M32" i="4" s="1"/>
  <c r="M33" i="4" s="1"/>
  <c r="M34" i="4" s="1"/>
  <c r="M35" i="4" s="1"/>
  <c r="M36" i="4" s="1"/>
  <c r="M37" i="4" s="1"/>
  <c r="M38" i="4" s="1"/>
  <c r="M39" i="4" s="1"/>
  <c r="M40" i="4" s="1"/>
  <c r="M41" i="4" s="1"/>
  <c r="M42" i="4" s="1"/>
  <c r="M43" i="4" s="1"/>
  <c r="M44" i="4" s="1"/>
  <c r="M45" i="4" s="1"/>
  <c r="M46" i="4" s="1"/>
  <c r="M47" i="4" s="1"/>
  <c r="M48" i="4" s="1"/>
  <c r="M49" i="4" s="1"/>
  <c r="M50" i="4" s="1"/>
  <c r="M51" i="4" s="1"/>
  <c r="M52" i="4" s="1"/>
  <c r="P13" i="4"/>
  <c r="O13" i="4"/>
  <c r="E88" i="14"/>
  <c r="D88" i="14"/>
  <c r="D90" i="14"/>
  <c r="A101" i="14"/>
  <c r="A116" i="14" s="1"/>
  <c r="A111" i="14" l="1"/>
  <c r="L58" i="7" l="1"/>
  <c r="I58" i="7"/>
  <c r="A99" i="14" l="1"/>
  <c r="A106" i="14" l="1"/>
  <c r="K67" i="14"/>
  <c r="AB99" i="14" s="1"/>
  <c r="AN106" i="14" l="1"/>
  <c r="U99" i="14"/>
  <c r="C6" i="11" l="1"/>
  <c r="M9" i="1" l="1"/>
  <c r="J6" i="11"/>
  <c r="H5" i="1"/>
  <c r="G26" i="7"/>
  <c r="B6" i="10"/>
  <c r="B53" i="7" l="1"/>
  <c r="A29" i="5" l="1"/>
  <c r="F5" i="4"/>
  <c r="C26" i="5" l="1"/>
  <c r="B26" i="5"/>
  <c r="B23" i="5"/>
  <c r="B20" i="5"/>
  <c r="B17" i="5"/>
  <c r="G14" i="7" l="1"/>
  <c r="B10" i="1"/>
  <c r="G10" i="7"/>
  <c r="D71" i="14"/>
  <c r="C71" i="14"/>
  <c r="C24" i="5"/>
  <c r="C21" i="5"/>
  <c r="C18" i="5"/>
  <c r="J67" i="14"/>
  <c r="AA99" i="14" s="1"/>
  <c r="H67" i="14"/>
  <c r="I67" i="14"/>
  <c r="G67" i="14"/>
  <c r="L67" i="14"/>
  <c r="AC99" i="14" s="1"/>
  <c r="M67" i="14"/>
  <c r="N67" i="14"/>
  <c r="A71" i="14"/>
  <c r="B71" i="14"/>
  <c r="J17" i="11"/>
  <c r="J16" i="11"/>
  <c r="J15" i="11"/>
  <c r="J14" i="11"/>
  <c r="J13" i="11"/>
  <c r="J12" i="11"/>
  <c r="J11" i="11"/>
  <c r="J10" i="11"/>
  <c r="J9" i="11"/>
  <c r="J8" i="11"/>
  <c r="J7" i="11"/>
  <c r="L9" i="5"/>
  <c r="H10" i="5"/>
  <c r="E18" i="11"/>
  <c r="C18" i="11"/>
  <c r="H17" i="11"/>
  <c r="E17" i="11"/>
  <c r="C17" i="11"/>
  <c r="H16" i="11"/>
  <c r="E16" i="11"/>
  <c r="C16" i="11"/>
  <c r="H15" i="11"/>
  <c r="E15" i="11"/>
  <c r="C15" i="11"/>
  <c r="H14" i="11"/>
  <c r="E14" i="11"/>
  <c r="C14" i="11"/>
  <c r="H13" i="11"/>
  <c r="E13" i="11"/>
  <c r="C13" i="11"/>
  <c r="H12" i="11"/>
  <c r="E12" i="11"/>
  <c r="C12" i="11"/>
  <c r="H11" i="11"/>
  <c r="E11" i="11"/>
  <c r="C11" i="11"/>
  <c r="H10" i="11"/>
  <c r="E10" i="11"/>
  <c r="C10" i="11"/>
  <c r="H9" i="11"/>
  <c r="E9" i="11"/>
  <c r="C9" i="11"/>
  <c r="H8" i="11"/>
  <c r="E8" i="11"/>
  <c r="H7" i="11"/>
  <c r="E7" i="11"/>
  <c r="H6" i="11"/>
  <c r="E6" i="11"/>
  <c r="C8" i="11"/>
  <c r="C7" i="11"/>
  <c r="G94" i="14"/>
  <c r="BY106" i="14" s="1"/>
  <c r="F94" i="14"/>
  <c r="BX106" i="14" s="1"/>
  <c r="E94" i="14"/>
  <c r="BW106" i="14" s="1"/>
  <c r="D94" i="14"/>
  <c r="BV106" i="14" s="1"/>
  <c r="B94" i="14"/>
  <c r="BU106" i="14" s="1"/>
  <c r="G92" i="14"/>
  <c r="BT106" i="14" s="1"/>
  <c r="F92" i="14"/>
  <c r="BS106" i="14" s="1"/>
  <c r="E92" i="14"/>
  <c r="BR106" i="14" s="1"/>
  <c r="D92" i="14"/>
  <c r="BQ106" i="14" s="1"/>
  <c r="B92" i="14"/>
  <c r="BP106" i="14" s="1"/>
  <c r="G90" i="14"/>
  <c r="BO106" i="14" s="1"/>
  <c r="F90" i="14"/>
  <c r="BN106" i="14" s="1"/>
  <c r="E90" i="14"/>
  <c r="BM106" i="14" s="1"/>
  <c r="BL106" i="14"/>
  <c r="B90" i="14"/>
  <c r="BK106" i="14" s="1"/>
  <c r="D47" i="14"/>
  <c r="AH111" i="14" s="1"/>
  <c r="D48" i="14"/>
  <c r="AI111" i="14" s="1"/>
  <c r="D49" i="14"/>
  <c r="AJ111" i="14" s="1"/>
  <c r="D50" i="14"/>
  <c r="AK111" i="14" s="1"/>
  <c r="D51" i="14"/>
  <c r="AL111" i="14" s="1"/>
  <c r="D52" i="14"/>
  <c r="AM111" i="14" s="1"/>
  <c r="D53" i="14"/>
  <c r="AN111" i="14" s="1"/>
  <c r="D54" i="14"/>
  <c r="AO111" i="14" s="1"/>
  <c r="D55" i="14"/>
  <c r="AP111" i="14" s="1"/>
  <c r="D56" i="14"/>
  <c r="AQ111" i="14" s="1"/>
  <c r="D57" i="14"/>
  <c r="AR111" i="14" s="1"/>
  <c r="D58" i="14"/>
  <c r="AS111" i="14" s="1"/>
  <c r="D59" i="14"/>
  <c r="AT111" i="14" s="1"/>
  <c r="D60" i="14"/>
  <c r="AU111" i="14" s="1"/>
  <c r="D61" i="14"/>
  <c r="AV111" i="14" s="1"/>
  <c r="D62" i="14"/>
  <c r="AW111" i="14" s="1"/>
  <c r="D63" i="14"/>
  <c r="AX111" i="14" s="1"/>
  <c r="D38" i="14"/>
  <c r="Y111" i="14" s="1"/>
  <c r="D39" i="14"/>
  <c r="Z111" i="14" s="1"/>
  <c r="D40" i="14"/>
  <c r="AA111" i="14" s="1"/>
  <c r="D41" i="14"/>
  <c r="AB111" i="14" s="1"/>
  <c r="D42" i="14"/>
  <c r="AC111" i="14" s="1"/>
  <c r="D43" i="14"/>
  <c r="AD111" i="14" s="1"/>
  <c r="D44" i="14"/>
  <c r="AE111" i="14" s="1"/>
  <c r="D45" i="14"/>
  <c r="AF111" i="14" s="1"/>
  <c r="D46" i="14"/>
  <c r="AG111" i="14" s="1"/>
  <c r="D25" i="14"/>
  <c r="L111" i="14" s="1"/>
  <c r="D26" i="14"/>
  <c r="M111" i="14" s="1"/>
  <c r="D27" i="14"/>
  <c r="N111" i="14" s="1"/>
  <c r="D28" i="14"/>
  <c r="O111" i="14" s="1"/>
  <c r="D29" i="14"/>
  <c r="P111" i="14" s="1"/>
  <c r="D30" i="14"/>
  <c r="Q111" i="14" s="1"/>
  <c r="D31" i="14"/>
  <c r="R111" i="14" s="1"/>
  <c r="D32" i="14"/>
  <c r="S111" i="14" s="1"/>
  <c r="D33" i="14"/>
  <c r="T111" i="14" s="1"/>
  <c r="D34" i="14"/>
  <c r="U111" i="14" s="1"/>
  <c r="D35" i="14"/>
  <c r="V111" i="14" s="1"/>
  <c r="D36" i="14"/>
  <c r="W111" i="14" s="1"/>
  <c r="D37" i="14"/>
  <c r="X111" i="14" s="1"/>
  <c r="D17" i="14"/>
  <c r="D111" i="14" s="1"/>
  <c r="D18" i="14"/>
  <c r="E111" i="14" s="1"/>
  <c r="D19" i="14"/>
  <c r="F111" i="14" s="1"/>
  <c r="D20" i="14"/>
  <c r="G111" i="14" s="1"/>
  <c r="D21" i="14"/>
  <c r="H111" i="14" s="1"/>
  <c r="D22" i="14"/>
  <c r="I111" i="14" s="1"/>
  <c r="D23" i="14"/>
  <c r="J111" i="14" s="1"/>
  <c r="D24" i="14"/>
  <c r="K111" i="14" s="1"/>
  <c r="N42" i="7"/>
  <c r="N43" i="7"/>
  <c r="N44" i="7"/>
  <c r="N45" i="7"/>
  <c r="N46" i="7"/>
  <c r="N47" i="7"/>
  <c r="N48" i="7"/>
  <c r="N49" i="7"/>
  <c r="N50" i="7"/>
  <c r="N41" i="7"/>
  <c r="B42" i="7"/>
  <c r="B43" i="7"/>
  <c r="B44" i="7"/>
  <c r="B45" i="7"/>
  <c r="B46" i="7"/>
  <c r="B47" i="7"/>
  <c r="B48" i="7"/>
  <c r="B49" i="7"/>
  <c r="B50" i="7"/>
  <c r="B41" i="7"/>
  <c r="G16" i="7"/>
  <c r="AA53" i="7"/>
  <c r="R42" i="4" s="1"/>
  <c r="AA40" i="7"/>
  <c r="R29" i="4" s="1"/>
  <c r="AA41" i="7"/>
  <c r="R30" i="4" s="1"/>
  <c r="AA42" i="7"/>
  <c r="R31" i="4" s="1"/>
  <c r="AA43" i="7"/>
  <c r="R32" i="4" s="1"/>
  <c r="AA44" i="7"/>
  <c r="R33" i="4" s="1"/>
  <c r="AA45" i="7"/>
  <c r="AA46" i="7"/>
  <c r="R35" i="4" s="1"/>
  <c r="AA47" i="7"/>
  <c r="AA48" i="7"/>
  <c r="R37" i="4" s="1"/>
  <c r="AA49" i="7"/>
  <c r="R38" i="4" s="1"/>
  <c r="AA50" i="7"/>
  <c r="R39" i="4" s="1"/>
  <c r="AA51" i="7"/>
  <c r="AA52" i="7"/>
  <c r="R41" i="4" s="1"/>
  <c r="I88" i="14"/>
  <c r="G88" i="14"/>
  <c r="BJ106" i="14" s="1"/>
  <c r="F88" i="14"/>
  <c r="BI106" i="14" s="1"/>
  <c r="BH106" i="14"/>
  <c r="BG106" i="14"/>
  <c r="B88" i="14"/>
  <c r="BF106" i="14" s="1"/>
  <c r="A84" i="14"/>
  <c r="Q116" i="14" s="1"/>
  <c r="M76" i="14"/>
  <c r="L76" i="14"/>
  <c r="K76" i="14"/>
  <c r="J76" i="14"/>
  <c r="I76" i="14"/>
  <c r="H76" i="14"/>
  <c r="G76" i="14"/>
  <c r="AX106" i="14" s="1"/>
  <c r="E76" i="14"/>
  <c r="D76" i="14"/>
  <c r="AU106" i="14" s="1"/>
  <c r="B76" i="14"/>
  <c r="A76" i="14"/>
  <c r="D16" i="14"/>
  <c r="C111" i="14" s="1"/>
  <c r="D15" i="14"/>
  <c r="B111" i="14" s="1"/>
  <c r="F67" i="14"/>
  <c r="E67" i="14"/>
  <c r="D67" i="14"/>
  <c r="C67" i="14"/>
  <c r="AF106" i="14" s="1"/>
  <c r="A67" i="14"/>
  <c r="AD106" i="14" s="1"/>
  <c r="J14" i="14"/>
  <c r="AB106" i="14" s="1"/>
  <c r="AA106" i="14"/>
  <c r="H14" i="14"/>
  <c r="Z106" i="14" s="1"/>
  <c r="G14" i="14"/>
  <c r="Y106" i="14" s="1"/>
  <c r="F14" i="14"/>
  <c r="X106" i="14" s="1"/>
  <c r="E14" i="14"/>
  <c r="W106" i="14" s="1"/>
  <c r="D14" i="14"/>
  <c r="V106" i="14" s="1"/>
  <c r="C14" i="14"/>
  <c r="U106" i="14" s="1"/>
  <c r="A14" i="14"/>
  <c r="A8" i="14"/>
  <c r="J5" i="14"/>
  <c r="I5" i="14"/>
  <c r="H5" i="14"/>
  <c r="G5" i="14"/>
  <c r="F5" i="14"/>
  <c r="H106" i="14" s="1"/>
  <c r="E5" i="14"/>
  <c r="G106" i="14" s="1"/>
  <c r="D5" i="14"/>
  <c r="F106" i="14" s="1"/>
  <c r="B5" i="14"/>
  <c r="C5" i="14"/>
  <c r="E106" i="14" s="1"/>
  <c r="A5" i="14"/>
  <c r="E27" i="5"/>
  <c r="I25" i="5"/>
  <c r="J26" i="5"/>
  <c r="G26" i="5"/>
  <c r="I22" i="5"/>
  <c r="J23" i="5"/>
  <c r="G23" i="5"/>
  <c r="C23" i="5"/>
  <c r="I19" i="5"/>
  <c r="J20" i="5"/>
  <c r="G20" i="5"/>
  <c r="C20" i="5"/>
  <c r="J17" i="5"/>
  <c r="I16" i="5"/>
  <c r="C15" i="5"/>
  <c r="H12" i="5"/>
  <c r="C12" i="5"/>
  <c r="C10" i="5"/>
  <c r="C8" i="5"/>
  <c r="H8" i="5"/>
  <c r="I5" i="5"/>
  <c r="C6" i="5"/>
  <c r="H13" i="4"/>
  <c r="G13" i="4"/>
  <c r="F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D13" i="4"/>
  <c r="C13" i="4"/>
  <c r="B13" i="4"/>
  <c r="J9" i="4"/>
  <c r="F9" i="4"/>
  <c r="F7" i="4"/>
  <c r="Q28" i="1"/>
  <c r="O28" i="1"/>
  <c r="M28" i="1"/>
  <c r="G28" i="1"/>
  <c r="E28" i="1"/>
  <c r="C28" i="1"/>
  <c r="N29" i="1"/>
  <c r="H29" i="1"/>
  <c r="B29" i="1"/>
  <c r="B27" i="1"/>
  <c r="B26" i="1"/>
  <c r="N16" i="1"/>
  <c r="B9" i="1"/>
  <c r="B12" i="1"/>
  <c r="P9" i="1"/>
  <c r="Z63" i="7"/>
  <c r="C63" i="7"/>
  <c r="AA39" i="7"/>
  <c r="R28" i="4" s="1"/>
  <c r="AA38" i="7"/>
  <c r="R27" i="4" s="1"/>
  <c r="AA37" i="7"/>
  <c r="AA36" i="7"/>
  <c r="AA35" i="7"/>
  <c r="R24" i="4" s="1"/>
  <c r="AA34" i="7"/>
  <c r="AA33" i="7"/>
  <c r="R22" i="4" s="1"/>
  <c r="AA32" i="7"/>
  <c r="AA31" i="7"/>
  <c r="R20" i="4" s="1"/>
  <c r="AA30" i="7"/>
  <c r="AA29" i="7"/>
  <c r="AA28" i="7"/>
  <c r="R17" i="4" s="1"/>
  <c r="AA27" i="7"/>
  <c r="R16" i="4" s="1"/>
  <c r="AA26" i="7"/>
  <c r="R15" i="4" s="1"/>
  <c r="AA25" i="7"/>
  <c r="R14" i="4" s="1"/>
  <c r="AA24" i="7"/>
  <c r="AG21" i="7"/>
  <c r="AC17" i="7"/>
  <c r="P18" i="7"/>
  <c r="G18" i="7"/>
  <c r="J15" i="7"/>
  <c r="H13" i="7"/>
  <c r="I14" i="4"/>
  <c r="I15" i="4" s="1"/>
  <c r="I16" i="4" s="1"/>
  <c r="I17" i="4" s="1"/>
  <c r="I18" i="4" s="1"/>
  <c r="I19" i="4" s="1"/>
  <c r="I20" i="4" s="1"/>
  <c r="I21" i="4" s="1"/>
  <c r="I22" i="4" s="1"/>
  <c r="I23" i="4" s="1"/>
  <c r="I24" i="4" s="1"/>
  <c r="I25" i="4" s="1"/>
  <c r="I26" i="4" s="1"/>
  <c r="I27" i="4" s="1"/>
  <c r="I28" i="4" s="1"/>
  <c r="I29" i="4" s="1"/>
  <c r="I30" i="4" s="1"/>
  <c r="I31" i="4" s="1"/>
  <c r="I32" i="4" s="1"/>
  <c r="I33" i="4" s="1"/>
  <c r="I34" i="4" s="1"/>
  <c r="I35" i="4" s="1"/>
  <c r="I36" i="4" s="1"/>
  <c r="I37" i="4" s="1"/>
  <c r="I38" i="4" s="1"/>
  <c r="I39" i="4" s="1"/>
  <c r="I40" i="4" s="1"/>
  <c r="I41" i="4" s="1"/>
  <c r="I42" i="4" s="1"/>
  <c r="I43" i="4" s="1"/>
  <c r="I44" i="4" s="1"/>
  <c r="I45" i="4" s="1"/>
  <c r="I46" i="4" s="1"/>
  <c r="I47" i="4" s="1"/>
  <c r="I48" i="4" s="1"/>
  <c r="I49" i="4" s="1"/>
  <c r="I50" i="4" s="1"/>
  <c r="I51" i="4" s="1"/>
  <c r="I52" i="4" s="1"/>
  <c r="A15" i="4"/>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BZ106" i="14" l="1"/>
  <c r="AO99" i="14"/>
  <c r="V99" i="14"/>
  <c r="AJ106" i="14"/>
  <c r="AL106" i="14"/>
  <c r="AG106" i="14"/>
  <c r="AV106" i="14"/>
  <c r="AH99" i="14"/>
  <c r="AP106" i="14"/>
  <c r="AD99" i="14"/>
  <c r="P99" i="14"/>
  <c r="AH106" i="14"/>
  <c r="AO106" i="14"/>
  <c r="AI106" i="14"/>
  <c r="Q99" i="14"/>
  <c r="AY106" i="14"/>
  <c r="AI99" i="14"/>
  <c r="BE106" i="14"/>
  <c r="AP99" i="14"/>
  <c r="AZ106" i="14"/>
  <c r="AJ99" i="14"/>
  <c r="AK99" i="14"/>
  <c r="BA106" i="14"/>
  <c r="AK106" i="14"/>
  <c r="AF99" i="14"/>
  <c r="AR106" i="14"/>
  <c r="AL99" i="14"/>
  <c r="BB106" i="14"/>
  <c r="AM106" i="14"/>
  <c r="AG99" i="14"/>
  <c r="AS106" i="14"/>
  <c r="AM99" i="14"/>
  <c r="BC106" i="14"/>
  <c r="AN99" i="14"/>
  <c r="BD106" i="14"/>
  <c r="AQ106" i="14"/>
  <c r="AE99" i="14"/>
  <c r="E99" i="14"/>
  <c r="I106" i="14"/>
  <c r="C106" i="14"/>
  <c r="B106" i="14" s="1"/>
  <c r="C99" i="14"/>
  <c r="B99" i="14" s="1"/>
  <c r="I99" i="14"/>
  <c r="M106" i="14"/>
  <c r="J106" i="14"/>
  <c r="F99" i="14"/>
  <c r="G99" i="14"/>
  <c r="K106" i="14"/>
  <c r="D106" i="14"/>
  <c r="D99" i="14"/>
  <c r="H99" i="14"/>
  <c r="L106" i="14"/>
  <c r="S106" i="14"/>
  <c r="O99" i="14"/>
  <c r="R19" i="4"/>
  <c r="R25" i="4"/>
  <c r="R34" i="4"/>
  <c r="R18" i="4"/>
  <c r="R21" i="4"/>
  <c r="R23" i="4"/>
  <c r="R26" i="4"/>
  <c r="R13" i="4"/>
  <c r="H9" i="5"/>
  <c r="B67" i="14"/>
  <c r="AE106" i="14" s="1"/>
  <c r="C9" i="5"/>
  <c r="G12" i="7"/>
  <c r="G17" i="7"/>
  <c r="H11" i="5"/>
  <c r="F76" i="14"/>
  <c r="AW106" i="14" s="1"/>
  <c r="B8" i="1"/>
  <c r="C5" i="5"/>
  <c r="B14" i="14"/>
  <c r="T106" i="14" s="1"/>
  <c r="G9" i="7"/>
  <c r="H7" i="5"/>
  <c r="C7" i="5"/>
  <c r="C11" i="5"/>
  <c r="C76" i="14"/>
  <c r="AT106" i="14" s="1"/>
  <c r="R36" i="4"/>
  <c r="R40" i="4"/>
  <c r="K14" i="14" l="1"/>
  <c r="AC106" i="14" s="1"/>
</calcChain>
</file>

<file path=xl/sharedStrings.xml><?xml version="1.0" encoding="utf-8"?>
<sst xmlns="http://schemas.openxmlformats.org/spreadsheetml/2006/main" count="1092" uniqueCount="677">
  <si>
    <t>都道府県</t>
    <rPh sb="0" eb="4">
      <t>トドウフケン</t>
    </rPh>
    <phoneticPr fontId="4"/>
  </si>
  <si>
    <t>性別</t>
    <rPh sb="0" eb="2">
      <t>セイベツ</t>
    </rPh>
    <phoneticPr fontId="4"/>
  </si>
  <si>
    <t>形態</t>
    <rPh sb="0" eb="2">
      <t>ケイタイ</t>
    </rPh>
    <phoneticPr fontId="4"/>
  </si>
  <si>
    <t>交通手段</t>
    <rPh sb="0" eb="2">
      <t>コウツウ</t>
    </rPh>
    <rPh sb="2" eb="4">
      <t>シュダン</t>
    </rPh>
    <phoneticPr fontId="4"/>
  </si>
  <si>
    <t>使用有無</t>
    <rPh sb="0" eb="2">
      <t>シヨウ</t>
    </rPh>
    <rPh sb="2" eb="4">
      <t>ウム</t>
    </rPh>
    <phoneticPr fontId="4"/>
  </si>
  <si>
    <t>参加有無</t>
    <rPh sb="0" eb="2">
      <t>サンカ</t>
    </rPh>
    <rPh sb="2" eb="4">
      <t>ウム</t>
    </rPh>
    <phoneticPr fontId="4"/>
  </si>
  <si>
    <t>数字</t>
    <rPh sb="0" eb="2">
      <t>スウジ</t>
    </rPh>
    <phoneticPr fontId="4"/>
  </si>
  <si>
    <t>属性</t>
    <rPh sb="0" eb="2">
      <t>ゾクセイ</t>
    </rPh>
    <phoneticPr fontId="39"/>
  </si>
  <si>
    <t>許諾</t>
    <rPh sb="0" eb="2">
      <t>キョダク</t>
    </rPh>
    <phoneticPr fontId="39"/>
  </si>
  <si>
    <t>希望</t>
    <rPh sb="0" eb="2">
      <t>キボウ</t>
    </rPh>
    <phoneticPr fontId="39"/>
  </si>
  <si>
    <t>希望時間帯</t>
    <rPh sb="0" eb="2">
      <t>キボウ</t>
    </rPh>
    <rPh sb="2" eb="5">
      <t>ジカンタイ</t>
    </rPh>
    <phoneticPr fontId="39"/>
  </si>
  <si>
    <t>演奏形態</t>
    <rPh sb="0" eb="2">
      <t>エンソウ</t>
    </rPh>
    <rPh sb="2" eb="4">
      <t>ケイタイ</t>
    </rPh>
    <phoneticPr fontId="39"/>
  </si>
  <si>
    <t>学年</t>
    <rPh sb="0" eb="2">
      <t>ガクネン</t>
    </rPh>
    <phoneticPr fontId="39"/>
  </si>
  <si>
    <t>要否</t>
    <rPh sb="0" eb="1">
      <t>ヨウ</t>
    </rPh>
    <rPh sb="1" eb="2">
      <t>ヒ</t>
    </rPh>
    <phoneticPr fontId="39"/>
  </si>
  <si>
    <t>ピアノ位置</t>
    <rPh sb="3" eb="5">
      <t>イチ</t>
    </rPh>
    <phoneticPr fontId="39"/>
  </si>
  <si>
    <t>ピアノ開閉</t>
    <rPh sb="3" eb="5">
      <t>カイヘイ</t>
    </rPh>
    <phoneticPr fontId="39"/>
  </si>
  <si>
    <t>著作権許諾</t>
    <rPh sb="0" eb="3">
      <t>チョサクケン</t>
    </rPh>
    <rPh sb="3" eb="5">
      <t>キョダク</t>
    </rPh>
    <phoneticPr fontId="39"/>
  </si>
  <si>
    <t>演奏分</t>
    <rPh sb="0" eb="2">
      <t>エンソウ</t>
    </rPh>
    <rPh sb="2" eb="3">
      <t>フン</t>
    </rPh>
    <phoneticPr fontId="39"/>
  </si>
  <si>
    <t>演奏秒</t>
    <rPh sb="0" eb="2">
      <t>エンソウ</t>
    </rPh>
    <rPh sb="2" eb="3">
      <t>ビョウ</t>
    </rPh>
    <phoneticPr fontId="39"/>
  </si>
  <si>
    <t>有無</t>
    <rPh sb="0" eb="2">
      <t>ウム</t>
    </rPh>
    <phoneticPr fontId="39"/>
  </si>
  <si>
    <t>北海道</t>
  </si>
  <si>
    <t>男</t>
    <rPh sb="0" eb="1">
      <t>オトコ</t>
    </rPh>
    <phoneticPr fontId="4"/>
  </si>
  <si>
    <t>単独</t>
    <rPh sb="0" eb="2">
      <t>タンドク</t>
    </rPh>
    <phoneticPr fontId="4"/>
  </si>
  <si>
    <t>貸切バス</t>
    <rPh sb="0" eb="2">
      <t>カシキリ</t>
    </rPh>
    <phoneticPr fontId="4"/>
  </si>
  <si>
    <t>使用する</t>
    <rPh sb="0" eb="2">
      <t>シヨウ</t>
    </rPh>
    <phoneticPr fontId="4"/>
  </si>
  <si>
    <t>参加する</t>
    <rPh sb="0" eb="2">
      <t>サンカ</t>
    </rPh>
    <phoneticPr fontId="4"/>
  </si>
  <si>
    <t>教職員</t>
    <rPh sb="0" eb="3">
      <t>キョウショクイン</t>
    </rPh>
    <phoneticPr fontId="39"/>
  </si>
  <si>
    <t>許諾する</t>
    <rPh sb="0" eb="2">
      <t>キョダク</t>
    </rPh>
    <phoneticPr fontId="39"/>
  </si>
  <si>
    <t>希望する</t>
    <rPh sb="0" eb="2">
      <t>キボウ</t>
    </rPh>
    <phoneticPr fontId="39"/>
  </si>
  <si>
    <t>なし</t>
    <phoneticPr fontId="39"/>
  </si>
  <si>
    <t>混声</t>
    <rPh sb="0" eb="2">
      <t>コンセイ</t>
    </rPh>
    <phoneticPr fontId="39"/>
  </si>
  <si>
    <t>１年</t>
    <rPh sb="1" eb="2">
      <t>ネン</t>
    </rPh>
    <phoneticPr fontId="39"/>
  </si>
  <si>
    <t>要</t>
    <rPh sb="0" eb="1">
      <t>ヨウ</t>
    </rPh>
    <phoneticPr fontId="39"/>
  </si>
  <si>
    <t>全開</t>
    <rPh sb="0" eb="2">
      <t>ゼンカイ</t>
    </rPh>
    <phoneticPr fontId="39"/>
  </si>
  <si>
    <t>Ａ：出版譜または貸譜で、我が国で演奏許可が得られている</t>
    <rPh sb="2" eb="4">
      <t>シュッパン</t>
    </rPh>
    <rPh sb="4" eb="5">
      <t>フ</t>
    </rPh>
    <rPh sb="8" eb="9">
      <t>カシ</t>
    </rPh>
    <rPh sb="9" eb="10">
      <t>フ</t>
    </rPh>
    <rPh sb="12" eb="13">
      <t>ワ</t>
    </rPh>
    <rPh sb="14" eb="15">
      <t>クニ</t>
    </rPh>
    <rPh sb="16" eb="18">
      <t>エンソウ</t>
    </rPh>
    <rPh sb="18" eb="20">
      <t>キョカ</t>
    </rPh>
    <rPh sb="21" eb="22">
      <t>エ</t>
    </rPh>
    <phoneticPr fontId="39"/>
  </si>
  <si>
    <t>00</t>
    <phoneticPr fontId="39"/>
  </si>
  <si>
    <t>有</t>
    <rPh sb="0" eb="1">
      <t>ア</t>
    </rPh>
    <phoneticPr fontId="39"/>
  </si>
  <si>
    <t>青森県</t>
  </si>
  <si>
    <t>女</t>
    <rPh sb="0" eb="1">
      <t>オンナ</t>
    </rPh>
    <phoneticPr fontId="4"/>
  </si>
  <si>
    <t>合同</t>
    <rPh sb="0" eb="2">
      <t>ゴウドウ</t>
    </rPh>
    <phoneticPr fontId="4"/>
  </si>
  <si>
    <t>飛行機</t>
    <rPh sb="0" eb="3">
      <t>ヒコウキ</t>
    </rPh>
    <phoneticPr fontId="4"/>
  </si>
  <si>
    <t>使用しない</t>
    <rPh sb="0" eb="2">
      <t>シヨウ</t>
    </rPh>
    <phoneticPr fontId="4"/>
  </si>
  <si>
    <t>参加しない</t>
    <rPh sb="0" eb="2">
      <t>サンカ</t>
    </rPh>
    <phoneticPr fontId="4"/>
  </si>
  <si>
    <t>生徒１年</t>
    <rPh sb="0" eb="2">
      <t>セイト</t>
    </rPh>
    <rPh sb="3" eb="4">
      <t>ネン</t>
    </rPh>
    <phoneticPr fontId="39"/>
  </si>
  <si>
    <t>許諾しない</t>
    <rPh sb="0" eb="2">
      <t>キョダク</t>
    </rPh>
    <phoneticPr fontId="39"/>
  </si>
  <si>
    <t>希望しない</t>
    <rPh sb="0" eb="2">
      <t>キボウ</t>
    </rPh>
    <phoneticPr fontId="39"/>
  </si>
  <si>
    <t>10時～11時ころ</t>
    <rPh sb="2" eb="3">
      <t>ジ</t>
    </rPh>
    <rPh sb="6" eb="7">
      <t>ジ</t>
    </rPh>
    <phoneticPr fontId="39"/>
  </si>
  <si>
    <t>女声</t>
    <rPh sb="0" eb="2">
      <t>ジョセイ</t>
    </rPh>
    <phoneticPr fontId="39"/>
  </si>
  <si>
    <t>２年</t>
    <rPh sb="1" eb="2">
      <t>ネン</t>
    </rPh>
    <phoneticPr fontId="39"/>
  </si>
  <si>
    <t>不要</t>
    <rPh sb="0" eb="2">
      <t>フヨウ</t>
    </rPh>
    <phoneticPr fontId="39"/>
  </si>
  <si>
    <t>半開</t>
    <rPh sb="0" eb="2">
      <t>ハンカイ</t>
    </rPh>
    <phoneticPr fontId="39"/>
  </si>
  <si>
    <t>Ｂ：未出版だが、編曲・演奏許諾を得ている（許諾書添付）</t>
    <rPh sb="2" eb="5">
      <t>ミシュッパン</t>
    </rPh>
    <rPh sb="8" eb="10">
      <t>ヘンキョク</t>
    </rPh>
    <rPh sb="11" eb="13">
      <t>エンソウ</t>
    </rPh>
    <rPh sb="13" eb="15">
      <t>キョダク</t>
    </rPh>
    <rPh sb="16" eb="17">
      <t>エ</t>
    </rPh>
    <rPh sb="21" eb="23">
      <t>キョダク</t>
    </rPh>
    <rPh sb="23" eb="24">
      <t>ショ</t>
    </rPh>
    <rPh sb="24" eb="26">
      <t>テンプ</t>
    </rPh>
    <phoneticPr fontId="39"/>
  </si>
  <si>
    <t>無</t>
    <rPh sb="0" eb="1">
      <t>ナ</t>
    </rPh>
    <phoneticPr fontId="39"/>
  </si>
  <si>
    <t>岩手県</t>
  </si>
  <si>
    <t>ＪＲ</t>
    <phoneticPr fontId="4"/>
  </si>
  <si>
    <t>生徒２年</t>
    <rPh sb="0" eb="2">
      <t>セイト</t>
    </rPh>
    <rPh sb="3" eb="4">
      <t>ネン</t>
    </rPh>
    <phoneticPr fontId="39"/>
  </si>
  <si>
    <t>11時～12時ころ</t>
    <rPh sb="2" eb="3">
      <t>ジ</t>
    </rPh>
    <rPh sb="6" eb="7">
      <t>ジ</t>
    </rPh>
    <phoneticPr fontId="39"/>
  </si>
  <si>
    <t>男声</t>
    <rPh sb="0" eb="2">
      <t>ダンセイ</t>
    </rPh>
    <phoneticPr fontId="39"/>
  </si>
  <si>
    <t>３年</t>
    <rPh sb="1" eb="2">
      <t>ネン</t>
    </rPh>
    <phoneticPr fontId="39"/>
  </si>
  <si>
    <t>1/4開</t>
    <rPh sb="3" eb="4">
      <t>ヒラ</t>
    </rPh>
    <phoneticPr fontId="39"/>
  </si>
  <si>
    <t>宮城県</t>
  </si>
  <si>
    <t>タクシー</t>
    <phoneticPr fontId="4"/>
  </si>
  <si>
    <t>生徒３年</t>
    <rPh sb="0" eb="2">
      <t>セイト</t>
    </rPh>
    <rPh sb="3" eb="4">
      <t>ネン</t>
    </rPh>
    <phoneticPr fontId="39"/>
  </si>
  <si>
    <t>12時～13時ころ</t>
    <rPh sb="2" eb="3">
      <t>ジ</t>
    </rPh>
    <rPh sb="6" eb="7">
      <t>ジ</t>
    </rPh>
    <phoneticPr fontId="39"/>
  </si>
  <si>
    <t>閉</t>
    <rPh sb="0" eb="1">
      <t>シ</t>
    </rPh>
    <phoneticPr fontId="39"/>
  </si>
  <si>
    <t>秋田県</t>
  </si>
  <si>
    <t>路線バス</t>
    <rPh sb="0" eb="2">
      <t>ロセン</t>
    </rPh>
    <phoneticPr fontId="4"/>
  </si>
  <si>
    <t>その他</t>
    <rPh sb="2" eb="3">
      <t>タ</t>
    </rPh>
    <phoneticPr fontId="39"/>
  </si>
  <si>
    <t>13時～14時ころ</t>
    <rPh sb="2" eb="3">
      <t>ジ</t>
    </rPh>
    <rPh sb="6" eb="7">
      <t>ジ</t>
    </rPh>
    <phoneticPr fontId="39"/>
  </si>
  <si>
    <t>山形県</t>
  </si>
  <si>
    <t>徒歩</t>
    <rPh sb="0" eb="2">
      <t>トホ</t>
    </rPh>
    <phoneticPr fontId="39"/>
  </si>
  <si>
    <t>14時～15時ころ</t>
    <rPh sb="2" eb="3">
      <t>ジ</t>
    </rPh>
    <rPh sb="6" eb="7">
      <t>ジ</t>
    </rPh>
    <phoneticPr fontId="39"/>
  </si>
  <si>
    <t>福島県</t>
  </si>
  <si>
    <t>その他</t>
    <rPh sb="2" eb="3">
      <t>タ</t>
    </rPh>
    <phoneticPr fontId="4"/>
  </si>
  <si>
    <t>18時～19時ころ</t>
    <rPh sb="2" eb="3">
      <t>ジ</t>
    </rPh>
    <rPh sb="6" eb="7">
      <t>ジ</t>
    </rPh>
    <phoneticPr fontId="39"/>
  </si>
  <si>
    <t>茨城県</t>
  </si>
  <si>
    <t>19時～20時ころ</t>
    <rPh sb="2" eb="3">
      <t>ジ</t>
    </rPh>
    <rPh sb="6" eb="7">
      <t>ジ</t>
    </rPh>
    <phoneticPr fontId="39"/>
  </si>
  <si>
    <t>栃木県</t>
  </si>
  <si>
    <t>群馬県</t>
  </si>
  <si>
    <t>埼玉県</t>
  </si>
  <si>
    <t>千葉県</t>
  </si>
  <si>
    <t>東京都</t>
  </si>
  <si>
    <t>神奈川県</t>
  </si>
  <si>
    <t>新潟県</t>
  </si>
  <si>
    <t>山梨県</t>
  </si>
  <si>
    <t>長野県</t>
  </si>
  <si>
    <t>富山県</t>
  </si>
  <si>
    <t>石川県</t>
  </si>
  <si>
    <t>福井県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</si>
  <si>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</si>
  <si>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</si>
  <si>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</si>
  <si>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</si>
  <si>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</si>
  <si>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</si>
  <si>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</si>
  <si>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</si>
  <si>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</si>
  <si>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</si>
  <si>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</si>
  <si>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</si>
  <si>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</si>
  <si>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</si>
  <si>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</si>
  <si>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</si>
  <si>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</si>
  <si>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</si>
  <si>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</si>
  <si>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</si>
  <si>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</si>
  <si>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</si>
  <si>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</si>
  <si>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</si>
  <si>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</si>
  <si>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</si>
  <si>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</si>
  <si>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情報集約用シート</t>
    <rPh sb="0" eb="2">
      <t>ジョウホウ</t>
    </rPh>
    <rPh sb="2" eb="4">
      <t>シュウヤク</t>
    </rPh>
    <rPh sb="4" eb="5">
      <t>ヨウ</t>
    </rPh>
    <phoneticPr fontId="39"/>
  </si>
  <si>
    <t>一覧を作成する場合には、必要な行をコピーして、一覧先（別途作成）に値貼付けする。</t>
    <rPh sb="0" eb="2">
      <t>イチラン</t>
    </rPh>
    <rPh sb="3" eb="5">
      <t>サクセイ</t>
    </rPh>
    <rPh sb="7" eb="9">
      <t>バアイ</t>
    </rPh>
    <rPh sb="12" eb="14">
      <t>ヒツヨウ</t>
    </rPh>
    <rPh sb="15" eb="16">
      <t>ギョウ</t>
    </rPh>
    <rPh sb="23" eb="25">
      <t>イチラン</t>
    </rPh>
    <rPh sb="25" eb="26">
      <t>サキ</t>
    </rPh>
    <rPh sb="27" eb="29">
      <t>ベット</t>
    </rPh>
    <rPh sb="29" eb="31">
      <t>サクセイ</t>
    </rPh>
    <rPh sb="33" eb="34">
      <t>アタイ</t>
    </rPh>
    <rPh sb="34" eb="36">
      <t>ハリツ</t>
    </rPh>
    <phoneticPr fontId="39"/>
  </si>
  <si>
    <t>学校情報</t>
    <rPh sb="0" eb="2">
      <t>ガッコウ</t>
    </rPh>
    <rPh sb="2" eb="4">
      <t>ジョウホウ</t>
    </rPh>
    <phoneticPr fontId="39"/>
  </si>
  <si>
    <t>都道
府県</t>
    <rPh sb="0" eb="2">
      <t>トドウ</t>
    </rPh>
    <rPh sb="3" eb="5">
      <t>フケン</t>
    </rPh>
    <phoneticPr fontId="39"/>
  </si>
  <si>
    <t>学校名</t>
    <rPh sb="0" eb="3">
      <t>ガッコウメイ</t>
    </rPh>
    <phoneticPr fontId="39"/>
  </si>
  <si>
    <t>学校長名</t>
    <rPh sb="0" eb="3">
      <t>ガッコウチョウ</t>
    </rPh>
    <rPh sb="3" eb="4">
      <t>メイ</t>
    </rPh>
    <phoneticPr fontId="39"/>
  </si>
  <si>
    <t>〒</t>
    <phoneticPr fontId="4"/>
  </si>
  <si>
    <t>所在地</t>
    <rPh sb="0" eb="3">
      <t>ショザイチ</t>
    </rPh>
    <phoneticPr fontId="4"/>
  </si>
  <si>
    <t>ＴＥＬ</t>
    <phoneticPr fontId="4"/>
  </si>
  <si>
    <t>引率・連絡
責任者</t>
    <rPh sb="0" eb="2">
      <t>インソツ</t>
    </rPh>
    <rPh sb="3" eb="5">
      <t>レンラク</t>
    </rPh>
    <rPh sb="6" eb="9">
      <t>セキニンシャ</t>
    </rPh>
    <phoneticPr fontId="4"/>
  </si>
  <si>
    <t>通常連絡先</t>
    <rPh sb="0" eb="2">
      <t>ツウジョウ</t>
    </rPh>
    <rPh sb="2" eb="5">
      <t>レンラクサキ</t>
    </rPh>
    <phoneticPr fontId="4"/>
  </si>
  <si>
    <t>緊急連絡先</t>
    <rPh sb="0" eb="2">
      <t>キンキュウ</t>
    </rPh>
    <rPh sb="2" eb="5">
      <t>レンラクサキ</t>
    </rPh>
    <phoneticPr fontId="4"/>
  </si>
  <si>
    <t>電話</t>
    <rPh sb="0" eb="2">
      <t>デンワ</t>
    </rPh>
    <phoneticPr fontId="4"/>
  </si>
  <si>
    <t>メール</t>
    <phoneticPr fontId="4"/>
  </si>
  <si>
    <t>携帯電話</t>
    <rPh sb="0" eb="2">
      <t>ケイタイ</t>
    </rPh>
    <rPh sb="2" eb="4">
      <t>デンワ</t>
    </rPh>
    <phoneticPr fontId="4"/>
  </si>
  <si>
    <t>参加者数</t>
    <rPh sb="0" eb="2">
      <t>サンカ</t>
    </rPh>
    <rPh sb="2" eb="3">
      <t>シャ</t>
    </rPh>
    <rPh sb="3" eb="4">
      <t>スウ</t>
    </rPh>
    <phoneticPr fontId="4"/>
  </si>
  <si>
    <t>出演形態</t>
    <rPh sb="0" eb="2">
      <t>シュツエン</t>
    </rPh>
    <rPh sb="2" eb="4">
      <t>ケイタイ</t>
    </rPh>
    <phoneticPr fontId="39"/>
  </si>
  <si>
    <t>連絡事項</t>
    <rPh sb="0" eb="2">
      <t>レンラク</t>
    </rPh>
    <rPh sb="2" eb="4">
      <t>ジコウ</t>
    </rPh>
    <phoneticPr fontId="39"/>
  </si>
  <si>
    <t>生徒総合計</t>
    <rPh sb="0" eb="2">
      <t>セイト</t>
    </rPh>
    <rPh sb="2" eb="3">
      <t>ソウ</t>
    </rPh>
    <rPh sb="3" eb="5">
      <t>ゴウケイ</t>
    </rPh>
    <phoneticPr fontId="39"/>
  </si>
  <si>
    <t>引率</t>
    <rPh sb="0" eb="2">
      <t>インソツ</t>
    </rPh>
    <phoneticPr fontId="4"/>
  </si>
  <si>
    <t>合計</t>
    <rPh sb="0" eb="2">
      <t>ゴウケイ</t>
    </rPh>
    <phoneticPr fontId="4"/>
  </si>
  <si>
    <t>団体情報</t>
    <rPh sb="0" eb="2">
      <t>ダンタイ</t>
    </rPh>
    <rPh sb="2" eb="4">
      <t>ジョウホウ</t>
    </rPh>
    <phoneticPr fontId="39"/>
  </si>
  <si>
    <t>団体名</t>
    <rPh sb="0" eb="2">
      <t>ダンタイ</t>
    </rPh>
    <rPh sb="2" eb="3">
      <t>メイ</t>
    </rPh>
    <phoneticPr fontId="39"/>
  </si>
  <si>
    <t>ふりがな</t>
    <phoneticPr fontId="39"/>
  </si>
  <si>
    <t>代表者</t>
    <rPh sb="0" eb="3">
      <t>ダイヒョウシャ</t>
    </rPh>
    <phoneticPr fontId="39"/>
  </si>
  <si>
    <t>代表校・構成校</t>
    <rPh sb="0" eb="3">
      <t>ダイヒョウコウ</t>
    </rPh>
    <rPh sb="4" eb="7">
      <t>コウセイコウ</t>
    </rPh>
    <phoneticPr fontId="39"/>
  </si>
  <si>
    <t>合同
学校数</t>
    <rPh sb="0" eb="2">
      <t>ゴウドウ</t>
    </rPh>
    <rPh sb="3" eb="5">
      <t>ガッコウ</t>
    </rPh>
    <rPh sb="5" eb="6">
      <t>スウ</t>
    </rPh>
    <phoneticPr fontId="39"/>
  </si>
  <si>
    <t>参加者数</t>
    <rPh sb="0" eb="3">
      <t>サンカシャ</t>
    </rPh>
    <rPh sb="3" eb="4">
      <t>スウ</t>
    </rPh>
    <phoneticPr fontId="39"/>
  </si>
  <si>
    <t>引率</t>
    <rPh sb="0" eb="2">
      <t>インソツ</t>
    </rPh>
    <phoneticPr fontId="39"/>
  </si>
  <si>
    <t>合計</t>
    <rPh sb="0" eb="2">
      <t>ゴウケイ</t>
    </rPh>
    <phoneticPr fontId="39"/>
  </si>
  <si>
    <t>←11以降は非表示になっています。</t>
    <rPh sb="3" eb="5">
      <t>イコウ</t>
    </rPh>
    <rPh sb="6" eb="9">
      <t>ヒヒョウジ</t>
    </rPh>
    <phoneticPr fontId="39"/>
  </si>
  <si>
    <t>紹介生徒</t>
    <rPh sb="0" eb="2">
      <t>ショウカイ</t>
    </rPh>
    <rPh sb="2" eb="4">
      <t>セイト</t>
    </rPh>
    <phoneticPr fontId="39"/>
  </si>
  <si>
    <t>ビデオ</t>
    <phoneticPr fontId="39"/>
  </si>
  <si>
    <t>写真</t>
    <rPh sb="0" eb="2">
      <t>シャシン</t>
    </rPh>
    <phoneticPr fontId="39"/>
  </si>
  <si>
    <t>来県予定</t>
    <rPh sb="0" eb="2">
      <t>ライケン</t>
    </rPh>
    <rPh sb="2" eb="4">
      <t>ヨテイ</t>
    </rPh>
    <phoneticPr fontId="39"/>
  </si>
  <si>
    <t>離県予定</t>
    <rPh sb="0" eb="1">
      <t>ハナ</t>
    </rPh>
    <rPh sb="1" eb="2">
      <t>ケン</t>
    </rPh>
    <rPh sb="2" eb="4">
      <t>ヨテイ</t>
    </rPh>
    <phoneticPr fontId="39"/>
  </si>
  <si>
    <t>閉会式</t>
    <rPh sb="0" eb="3">
      <t>ヘイカイシキ</t>
    </rPh>
    <phoneticPr fontId="39"/>
  </si>
  <si>
    <t>前日練習</t>
    <rPh sb="0" eb="2">
      <t>ゼンジツ</t>
    </rPh>
    <rPh sb="2" eb="4">
      <t>レンシュウ</t>
    </rPh>
    <phoneticPr fontId="39"/>
  </si>
  <si>
    <t>名前</t>
    <rPh sb="0" eb="2">
      <t>ナマエ</t>
    </rPh>
    <phoneticPr fontId="39"/>
  </si>
  <si>
    <t>学校</t>
    <rPh sb="0" eb="2">
      <t>ガッコウ</t>
    </rPh>
    <phoneticPr fontId="39"/>
  </si>
  <si>
    <t>時間</t>
    <rPh sb="0" eb="2">
      <t>ジカン</t>
    </rPh>
    <phoneticPr fontId="39"/>
  </si>
  <si>
    <t>交通機関</t>
    <rPh sb="0" eb="2">
      <t>コウツウ</t>
    </rPh>
    <rPh sb="2" eb="4">
      <t>キカン</t>
    </rPh>
    <phoneticPr fontId="39"/>
  </si>
  <si>
    <t>貸切バス</t>
    <rPh sb="0" eb="2">
      <t>カシキリ</t>
    </rPh>
    <phoneticPr fontId="39"/>
  </si>
  <si>
    <t>自家用車</t>
    <rPh sb="0" eb="4">
      <t>ジカヨウシャ</t>
    </rPh>
    <phoneticPr fontId="39"/>
  </si>
  <si>
    <t>大型</t>
    <rPh sb="0" eb="2">
      <t>オオガタ</t>
    </rPh>
    <phoneticPr fontId="39"/>
  </si>
  <si>
    <t>中型</t>
    <rPh sb="0" eb="2">
      <t>チュウガタ</t>
    </rPh>
    <phoneticPr fontId="39"/>
  </si>
  <si>
    <t>演奏・交流会情報</t>
    <rPh sb="0" eb="2">
      <t>エンソウ</t>
    </rPh>
    <rPh sb="3" eb="6">
      <t>コウリュウカイ</t>
    </rPh>
    <rPh sb="6" eb="8">
      <t>ジョウホウ</t>
    </rPh>
    <phoneticPr fontId="39"/>
  </si>
  <si>
    <t>指揮者</t>
    <rPh sb="0" eb="3">
      <t>シキシャ</t>
    </rPh>
    <phoneticPr fontId="39"/>
  </si>
  <si>
    <t>伴奏者</t>
    <rPh sb="0" eb="2">
      <t>バンソウ</t>
    </rPh>
    <rPh sb="2" eb="3">
      <t>シャ</t>
    </rPh>
    <phoneticPr fontId="39"/>
  </si>
  <si>
    <t>ピアノ</t>
    <phoneticPr fontId="39"/>
  </si>
  <si>
    <t>指揮台</t>
    <rPh sb="0" eb="3">
      <t>シキダイ</t>
    </rPh>
    <phoneticPr fontId="39"/>
  </si>
  <si>
    <t>指揮
譜面台</t>
    <rPh sb="0" eb="2">
      <t>シキ</t>
    </rPh>
    <rPh sb="3" eb="5">
      <t>フメン</t>
    </rPh>
    <rPh sb="5" eb="6">
      <t>ダイ</t>
    </rPh>
    <phoneticPr fontId="39"/>
  </si>
  <si>
    <t>区分</t>
    <rPh sb="0" eb="2">
      <t>クブン</t>
    </rPh>
    <phoneticPr fontId="39"/>
  </si>
  <si>
    <t>使用</t>
    <rPh sb="0" eb="2">
      <t>シヨウ</t>
    </rPh>
    <phoneticPr fontId="39"/>
  </si>
  <si>
    <t>位置</t>
    <rPh sb="0" eb="2">
      <t>イチ</t>
    </rPh>
    <phoneticPr fontId="39"/>
  </si>
  <si>
    <t>開閉</t>
    <rPh sb="0" eb="2">
      <t>カイヘイ</t>
    </rPh>
    <phoneticPr fontId="39"/>
  </si>
  <si>
    <t>譜めくり</t>
    <rPh sb="0" eb="1">
      <t>フ</t>
    </rPh>
    <phoneticPr fontId="39"/>
  </si>
  <si>
    <t>交流会</t>
    <rPh sb="0" eb="3">
      <t>コウリュウカイ</t>
    </rPh>
    <phoneticPr fontId="39"/>
  </si>
  <si>
    <t>参加</t>
    <rPh sb="0" eb="2">
      <t>サンカ</t>
    </rPh>
    <phoneticPr fontId="39"/>
  </si>
  <si>
    <t>事務局への連絡事項</t>
    <rPh sb="0" eb="3">
      <t>ジムキョク</t>
    </rPh>
    <rPh sb="5" eb="7">
      <t>レンラク</t>
    </rPh>
    <rPh sb="7" eb="9">
      <t>ジコウ</t>
    </rPh>
    <phoneticPr fontId="39"/>
  </si>
  <si>
    <t>プログラム</t>
    <phoneticPr fontId="39"/>
  </si>
  <si>
    <t>曲名</t>
    <rPh sb="0" eb="2">
      <t>キョクメイ</t>
    </rPh>
    <phoneticPr fontId="39"/>
  </si>
  <si>
    <t>作詞</t>
    <rPh sb="0" eb="2">
      <t>サクシ</t>
    </rPh>
    <phoneticPr fontId="39"/>
  </si>
  <si>
    <t>作曲</t>
    <rPh sb="0" eb="2">
      <t>サッキョク</t>
    </rPh>
    <phoneticPr fontId="39"/>
  </si>
  <si>
    <t>編曲</t>
    <rPh sb="0" eb="2">
      <t>ヘンキョク</t>
    </rPh>
    <phoneticPr fontId="39"/>
  </si>
  <si>
    <t>合計演奏時間</t>
    <rPh sb="0" eb="2">
      <t>ゴウケイ</t>
    </rPh>
    <rPh sb="2" eb="4">
      <t>エンソウ</t>
    </rPh>
    <rPh sb="4" eb="6">
      <t>ジカン</t>
    </rPh>
    <phoneticPr fontId="39"/>
  </si>
  <si>
    <t>１　入力方法について</t>
    <rPh sb="2" eb="4">
      <t>ニュウリョク</t>
    </rPh>
    <rPh sb="4" eb="6">
      <t>ホウホウ</t>
    </rPh>
    <phoneticPr fontId="39"/>
  </si>
  <si>
    <t>　　　各項目の指示に従って入力をしてください。</t>
    <rPh sb="3" eb="4">
      <t>カク</t>
    </rPh>
    <rPh sb="4" eb="6">
      <t>コウモク</t>
    </rPh>
    <rPh sb="7" eb="9">
      <t>シジ</t>
    </rPh>
    <rPh sb="10" eb="11">
      <t>シタガ</t>
    </rPh>
    <rPh sb="13" eb="15">
      <t>ニュウリョク</t>
    </rPh>
    <phoneticPr fontId="4"/>
  </si>
  <si>
    <t>　　　　・参加申込書（様式１）</t>
    <rPh sb="5" eb="7">
      <t>サンカ</t>
    </rPh>
    <rPh sb="7" eb="10">
      <t>モウシコミショ</t>
    </rPh>
    <rPh sb="11" eb="13">
      <t>ヨウシキ</t>
    </rPh>
    <phoneticPr fontId="4"/>
  </si>
  <si>
    <t>　　　　・参加部門に関する基本調査（様式２）</t>
    <rPh sb="5" eb="7">
      <t>サンカ</t>
    </rPh>
    <rPh sb="7" eb="9">
      <t>ブモン</t>
    </rPh>
    <rPh sb="10" eb="11">
      <t>カン</t>
    </rPh>
    <rPh sb="13" eb="15">
      <t>キホン</t>
    </rPh>
    <rPh sb="15" eb="17">
      <t>チョウサ</t>
    </rPh>
    <rPh sb="18" eb="20">
      <t>ヨウシキ</t>
    </rPh>
    <phoneticPr fontId="4"/>
  </si>
  <si>
    <t>　　　　・参加者名簿（様式３）</t>
    <rPh sb="5" eb="7">
      <t>サンカ</t>
    </rPh>
    <rPh sb="7" eb="8">
      <t>モノ</t>
    </rPh>
    <rPh sb="8" eb="10">
      <t>メイボ</t>
    </rPh>
    <rPh sb="11" eb="13">
      <t>ヨウシキ</t>
    </rPh>
    <phoneticPr fontId="4"/>
  </si>
  <si>
    <t>　　　　・演奏曲目調査票（様式４）</t>
    <rPh sb="5" eb="7">
      <t>エンソウ</t>
    </rPh>
    <rPh sb="7" eb="9">
      <t>キョクモク</t>
    </rPh>
    <rPh sb="9" eb="12">
      <t>チョウサヒョウ</t>
    </rPh>
    <rPh sb="13" eb="15">
      <t>ヨウシキ</t>
    </rPh>
    <phoneticPr fontId="39"/>
  </si>
  <si>
    <t>　　　（様式１）は全ての参加校、その他は合同参加の場合は代表校が提出してください。</t>
    <rPh sb="4" eb="6">
      <t>ヨウシキ</t>
    </rPh>
    <rPh sb="9" eb="10">
      <t>スベ</t>
    </rPh>
    <rPh sb="18" eb="19">
      <t>タ</t>
    </rPh>
    <rPh sb="22" eb="24">
      <t>サンカ</t>
    </rPh>
    <rPh sb="32" eb="34">
      <t>テイシュツ</t>
    </rPh>
    <phoneticPr fontId="39"/>
  </si>
  <si>
    <t>（４）入力にミスがあった場合は、入力シート①、②にて訂正を行ってください。</t>
    <rPh sb="3" eb="5">
      <t>ニュウリョク</t>
    </rPh>
    <rPh sb="12" eb="14">
      <t>バアイ</t>
    </rPh>
    <rPh sb="16" eb="18">
      <t>ニュウリョク</t>
    </rPh>
    <rPh sb="26" eb="28">
      <t>テイセイ</t>
    </rPh>
    <rPh sb="29" eb="30">
      <t>オコナ</t>
    </rPh>
    <phoneticPr fontId="4"/>
  </si>
  <si>
    <t>（５）演奏許諾が必要な楽曲を演奏する場合は、許諾書のコピーも添付して提出してください。</t>
    <phoneticPr fontId="4"/>
  </si>
  <si>
    <r>
      <t>２　提出書類について</t>
    </r>
    <r>
      <rPr>
        <sz val="12"/>
        <color rgb="FFFF0000"/>
        <rFont val="ＭＳ Ｐゴシック"/>
        <family val="3"/>
        <charset val="128"/>
      </rPr>
      <t>（</t>
    </r>
    <r>
      <rPr>
        <b/>
        <i/>
        <sz val="12"/>
        <color rgb="FFFF0000"/>
        <rFont val="ＭＳ Ｐゴシック"/>
        <family val="3"/>
        <charset val="128"/>
      </rPr>
      <t>重要事項です。提出先と期限を御確認ください。</t>
    </r>
    <r>
      <rPr>
        <sz val="12"/>
        <color rgb="FFFF0000"/>
        <rFont val="ＭＳ Ｐゴシック"/>
        <family val="3"/>
        <charset val="128"/>
      </rPr>
      <t>）</t>
    </r>
    <rPh sb="2" eb="4">
      <t>テイシュツ</t>
    </rPh>
    <rPh sb="4" eb="6">
      <t>ショルイ</t>
    </rPh>
    <rPh sb="11" eb="13">
      <t>ジュウヨウ</t>
    </rPh>
    <rPh sb="13" eb="15">
      <t>ジコウ</t>
    </rPh>
    <rPh sb="18" eb="21">
      <t>テイシュツサキ</t>
    </rPh>
    <rPh sb="22" eb="24">
      <t>キゲン</t>
    </rPh>
    <rPh sb="25" eb="26">
      <t>ゴ</t>
    </rPh>
    <rPh sb="26" eb="28">
      <t>カクニン</t>
    </rPh>
    <phoneticPr fontId="4"/>
  </si>
  <si>
    <t>（１）提出先Ⅰ（データ送付）</t>
    <rPh sb="3" eb="5">
      <t>テイシュツ</t>
    </rPh>
    <rPh sb="5" eb="6">
      <t>サキ</t>
    </rPh>
    <rPh sb="11" eb="13">
      <t>ソウフ</t>
    </rPh>
    <phoneticPr fontId="4"/>
  </si>
  <si>
    <t>提出先</t>
    <rPh sb="0" eb="3">
      <t>テイシュツサキ</t>
    </rPh>
    <phoneticPr fontId="4"/>
  </si>
  <si>
    <t>各都道府県高等学校（芸術）文化連盟</t>
    <rPh sb="0" eb="1">
      <t>カク</t>
    </rPh>
    <rPh sb="1" eb="5">
      <t>トドウフケン</t>
    </rPh>
    <rPh sb="5" eb="7">
      <t>コウトウ</t>
    </rPh>
    <rPh sb="7" eb="9">
      <t>ガッコウ</t>
    </rPh>
    <rPh sb="10" eb="12">
      <t>ゲイジュツ</t>
    </rPh>
    <rPh sb="13" eb="15">
      <t>ブンカ</t>
    </rPh>
    <rPh sb="15" eb="17">
      <t>レンメイ</t>
    </rPh>
    <phoneticPr fontId="4"/>
  </si>
  <si>
    <t>締切日</t>
    <rPh sb="0" eb="2">
      <t>シメキリ</t>
    </rPh>
    <rPh sb="2" eb="3">
      <t>ヒ</t>
    </rPh>
    <phoneticPr fontId="4"/>
  </si>
  <si>
    <t>各都道府県高等学校（芸術）文化連盟の指示による。</t>
    <rPh sb="0" eb="1">
      <t>カク</t>
    </rPh>
    <rPh sb="1" eb="5">
      <t>トドウフケン</t>
    </rPh>
    <rPh sb="5" eb="7">
      <t>コウトウ</t>
    </rPh>
    <rPh sb="7" eb="9">
      <t>ガッコウ</t>
    </rPh>
    <rPh sb="10" eb="12">
      <t>ゲイジュツ</t>
    </rPh>
    <rPh sb="13" eb="15">
      <t>ブンカ</t>
    </rPh>
    <rPh sb="15" eb="17">
      <t>レンメイ</t>
    </rPh>
    <rPh sb="18" eb="20">
      <t>シジ</t>
    </rPh>
    <phoneticPr fontId="4"/>
  </si>
  <si>
    <t xml:space="preserve">（２）提出先Ⅱ（データ送付） </t>
    <rPh sb="3" eb="5">
      <t>テイシュツ</t>
    </rPh>
    <rPh sb="5" eb="6">
      <t>サキ</t>
    </rPh>
    <rPh sb="11" eb="13">
      <t>ソウフ</t>
    </rPh>
    <phoneticPr fontId="4"/>
  </si>
  <si>
    <t>提出先</t>
    <rPh sb="0" eb="2">
      <t>テイシュツ</t>
    </rPh>
    <rPh sb="2" eb="3">
      <t>サキ</t>
    </rPh>
    <phoneticPr fontId="4"/>
  </si>
  <si>
    <t>データ送付先</t>
    <rPh sb="3" eb="5">
      <t>ソウフ</t>
    </rPh>
    <rPh sb="5" eb="6">
      <t>サキ</t>
    </rPh>
    <phoneticPr fontId="4"/>
  </si>
  <si>
    <t>問い合わせ先</t>
    <rPh sb="0" eb="1">
      <t>ト</t>
    </rPh>
    <rPh sb="2" eb="3">
      <t>ア</t>
    </rPh>
    <rPh sb="5" eb="6">
      <t>サキ</t>
    </rPh>
    <phoneticPr fontId="4"/>
  </si>
  <si>
    <t>【注意事項】</t>
    <rPh sb="1" eb="3">
      <t>チュウイ</t>
    </rPh>
    <rPh sb="3" eb="5">
      <t>ジコウ</t>
    </rPh>
    <phoneticPr fontId="4"/>
  </si>
  <si>
    <t>⑤　参加要領、入力シート①、②の注意をよく読んで、正しく入力してください。</t>
    <rPh sb="2" eb="4">
      <t>サンカ</t>
    </rPh>
    <rPh sb="4" eb="6">
      <t>ヨウリョウ</t>
    </rPh>
    <rPh sb="7" eb="9">
      <t>ニュウリョク</t>
    </rPh>
    <rPh sb="16" eb="18">
      <t>チュウイ</t>
    </rPh>
    <rPh sb="21" eb="22">
      <t>ヨ</t>
    </rPh>
    <rPh sb="25" eb="26">
      <t>タダ</t>
    </rPh>
    <rPh sb="28" eb="30">
      <t>ニュウリョク</t>
    </rPh>
    <phoneticPr fontId="4"/>
  </si>
  <si>
    <t>提出書類</t>
    <rPh sb="0" eb="2">
      <t>テイシュツ</t>
    </rPh>
    <rPh sb="2" eb="4">
      <t>ショルイ</t>
    </rPh>
    <phoneticPr fontId="4"/>
  </si>
  <si>
    <t>【合唱部門】入力シート①</t>
    <rPh sb="1" eb="3">
      <t>ガッショウ</t>
    </rPh>
    <rPh sb="3" eb="5">
      <t>ブモン</t>
    </rPh>
    <rPh sb="6" eb="8">
      <t>ニュウリョク</t>
    </rPh>
    <phoneticPr fontId="4"/>
  </si>
  <si>
    <t>には該当するデータを入力してください。</t>
    <rPh sb="2" eb="4">
      <t>ガイトウ</t>
    </rPh>
    <rPh sb="10" eb="12">
      <t>ニュウリョク</t>
    </rPh>
    <phoneticPr fontId="4"/>
  </si>
  <si>
    <t>はプルダウンリストから選択してください。</t>
    <rPh sb="11" eb="13">
      <t>センタク</t>
    </rPh>
    <phoneticPr fontId="4"/>
  </si>
  <si>
    <t>は自動で入力されます。</t>
    <rPh sb="1" eb="3">
      <t>ジドウ</t>
    </rPh>
    <rPh sb="4" eb="6">
      <t>ニュウリョク</t>
    </rPh>
    <phoneticPr fontId="4"/>
  </si>
  <si>
    <r>
      <t>①学校情報</t>
    </r>
    <r>
      <rPr>
        <b/>
        <sz val="14"/>
        <color rgb="FFFF0000"/>
        <rFont val="ＭＳ ゴシック"/>
        <family val="3"/>
        <charset val="128"/>
      </rPr>
      <t>【全参加校が入力】</t>
    </r>
    <rPh sb="1" eb="3">
      <t>ガッコウ</t>
    </rPh>
    <rPh sb="3" eb="5">
      <t>ジョウホウ</t>
    </rPh>
    <rPh sb="6" eb="7">
      <t>ゼン</t>
    </rPh>
    <rPh sb="7" eb="9">
      <t>サンカ</t>
    </rPh>
    <rPh sb="9" eb="10">
      <t>コウ</t>
    </rPh>
    <rPh sb="11" eb="13">
      <t>ニュウリョク</t>
    </rPh>
    <phoneticPr fontId="4"/>
  </si>
  <si>
    <t>入力に際しての注意事項</t>
    <rPh sb="0" eb="2">
      <t>にゅうりょく</t>
    </rPh>
    <rPh sb="3" eb="4">
      <t>さい</t>
    </rPh>
    <rPh sb="7" eb="9">
      <t>ちゅうい</t>
    </rPh>
    <rPh sb="9" eb="11">
      <t>じこう</t>
    </rPh>
    <phoneticPr fontId="4" type="Hiragana"/>
  </si>
  <si>
    <t>申込み月</t>
    <rPh sb="0" eb="2">
      <t>もうしこ</t>
    </rPh>
    <rPh sb="3" eb="4">
      <t>つき</t>
    </rPh>
    <phoneticPr fontId="39" type="Hiragana"/>
  </si>
  <si>
    <t>選択</t>
    <rPh sb="0" eb="2">
      <t>せんたく</t>
    </rPh>
    <phoneticPr fontId="4" type="Hiragana"/>
  </si>
  <si>
    <t>月</t>
    <rPh sb="0" eb="1">
      <t>つき</t>
    </rPh>
    <phoneticPr fontId="39" type="Hiragana"/>
  </si>
  <si>
    <t>申込み日</t>
    <rPh sb="0" eb="2">
      <t>もうしこ</t>
    </rPh>
    <rPh sb="3" eb="4">
      <t>ひ</t>
    </rPh>
    <phoneticPr fontId="39" type="Hiragana"/>
  </si>
  <si>
    <t>日</t>
    <rPh sb="0" eb="1">
      <t>にち</t>
    </rPh>
    <phoneticPr fontId="39" type="Hiragana"/>
  </si>
  <si>
    <t>学校名</t>
    <rPh sb="0" eb="2">
      <t>ガッコウ</t>
    </rPh>
    <rPh sb="2" eb="3">
      <t>メイ</t>
    </rPh>
    <phoneticPr fontId="4"/>
  </si>
  <si>
    <t>入力</t>
    <rPh sb="0" eb="2">
      <t>にゅうりょく</t>
    </rPh>
    <phoneticPr fontId="4" type="Hiragana"/>
  </si>
  <si>
    <t>←</t>
    <phoneticPr fontId="4" type="Hiragana"/>
  </si>
  <si>
    <t>・学校名は正式名称で入力してください（「学校法人〇〇学園」などは省略）。(例： ○○県立○○高等学校、〇〇大学附属〇〇高等学校）</t>
    <rPh sb="32" eb="34">
      <t>しょうりゃく</t>
    </rPh>
    <phoneticPr fontId="4" type="Hiragana"/>
  </si>
  <si>
    <t>学校名ふりがな</t>
    <rPh sb="0" eb="3">
      <t>ガッコウメイ</t>
    </rPh>
    <phoneticPr fontId="4"/>
  </si>
  <si>
    <t>学校長名</t>
    <rPh sb="0" eb="3">
      <t>がっこうちょう</t>
    </rPh>
    <rPh sb="3" eb="4">
      <t>めい</t>
    </rPh>
    <phoneticPr fontId="4" type="Hiragana"/>
  </si>
  <si>
    <t>姓と名の間に全角スペースを入れてください。</t>
    <rPh sb="0" eb="1">
      <t>せい</t>
    </rPh>
    <rPh sb="2" eb="3">
      <t>めい</t>
    </rPh>
    <rPh sb="4" eb="5">
      <t>あいだ</t>
    </rPh>
    <rPh sb="6" eb="8">
      <t>ぜんかく</t>
    </rPh>
    <rPh sb="13" eb="14">
      <t>い</t>
    </rPh>
    <phoneticPr fontId="4" type="Hiragana"/>
  </si>
  <si>
    <t>学校長名ふりがな</t>
    <rPh sb="0" eb="3">
      <t>ガッコウチョウ</t>
    </rPh>
    <rPh sb="3" eb="4">
      <t>メイ</t>
    </rPh>
    <phoneticPr fontId="4"/>
  </si>
  <si>
    <t>郵便番号（***-****）</t>
    <rPh sb="0" eb="4">
      <t>ゆうびんばんごう</t>
    </rPh>
    <phoneticPr fontId="4" type="Hiragana"/>
  </si>
  <si>
    <t>ハイフン（-）で区切ってください。</t>
    <rPh sb="8" eb="10">
      <t>くぎ</t>
    </rPh>
    <phoneticPr fontId="4" type="Hiragana"/>
  </si>
  <si>
    <t>都道府県</t>
    <rPh sb="0" eb="4">
      <t>とどうふけん</t>
    </rPh>
    <phoneticPr fontId="4" type="Hiragana"/>
  </si>
  <si>
    <t>学校所在地</t>
    <rPh sb="0" eb="2">
      <t>がっこう</t>
    </rPh>
    <rPh sb="2" eb="5">
      <t>しょざいち</t>
    </rPh>
    <phoneticPr fontId="4" type="Hiragana"/>
  </si>
  <si>
    <t>都道府県名から入力してください。</t>
    <rPh sb="0" eb="4">
      <t>とどうふけん</t>
    </rPh>
    <rPh sb="4" eb="5">
      <t>めい</t>
    </rPh>
    <rPh sb="7" eb="9">
      <t>にゅうりょく</t>
    </rPh>
    <phoneticPr fontId="4" type="Hiragana"/>
  </si>
  <si>
    <t>学校所在地ふりがな</t>
    <rPh sb="0" eb="2">
      <t>がっこう</t>
    </rPh>
    <rPh sb="2" eb="5">
      <t>しょざいち</t>
    </rPh>
    <phoneticPr fontId="4" type="Hiragana"/>
  </si>
  <si>
    <t>学校電話番号（例：***-***-****）</t>
    <rPh sb="0" eb="2">
      <t>がっこう</t>
    </rPh>
    <rPh sb="2" eb="4">
      <t>でんわ</t>
    </rPh>
    <rPh sb="4" eb="6">
      <t>ばんごう</t>
    </rPh>
    <rPh sb="7" eb="8">
      <t>れい</t>
    </rPh>
    <phoneticPr fontId="4" type="Hiragana"/>
  </si>
  <si>
    <t>引率責任者
　　・
連絡責任者</t>
    <rPh sb="0" eb="2">
      <t>いんそつ</t>
    </rPh>
    <rPh sb="2" eb="5">
      <t>せきにんしゃ</t>
    </rPh>
    <rPh sb="10" eb="12">
      <t>れんらく</t>
    </rPh>
    <rPh sb="12" eb="15">
      <t>せきにんしゃ</t>
    </rPh>
    <phoneticPr fontId="4" type="Hiragana"/>
  </si>
  <si>
    <t>名前</t>
    <rPh sb="0" eb="2">
      <t>なまえ</t>
    </rPh>
    <phoneticPr fontId="4" type="Hiragana"/>
  </si>
  <si>
    <t>ふりがな</t>
    <phoneticPr fontId="4" type="Hiragana"/>
  </si>
  <si>
    <t>性別</t>
    <rPh sb="0" eb="2">
      <t>せいべつ</t>
    </rPh>
    <phoneticPr fontId="4" type="Hiragana"/>
  </si>
  <si>
    <t>職名</t>
    <rPh sb="0" eb="2">
      <t>しょくめい</t>
    </rPh>
    <phoneticPr fontId="4" type="Hiragana"/>
  </si>
  <si>
    <t>通常連絡先</t>
    <rPh sb="0" eb="2">
      <t>つうじょう</t>
    </rPh>
    <rPh sb="2" eb="5">
      <t>れんらくさき</t>
    </rPh>
    <phoneticPr fontId="4" type="Hiragana"/>
  </si>
  <si>
    <t>電話</t>
    <rPh sb="0" eb="2">
      <t>でんわ</t>
    </rPh>
    <phoneticPr fontId="4" type="Hiragana"/>
  </si>
  <si>
    <t>メール</t>
    <phoneticPr fontId="4" type="Hiragana"/>
  </si>
  <si>
    <t>緊急連絡先</t>
    <rPh sb="0" eb="2">
      <t>きんきゅう</t>
    </rPh>
    <rPh sb="2" eb="5">
      <t>れんらくさき</t>
    </rPh>
    <phoneticPr fontId="4" type="Hiragana"/>
  </si>
  <si>
    <t>携帯電話</t>
    <rPh sb="0" eb="2">
      <t>けいたい</t>
    </rPh>
    <rPh sb="2" eb="4">
      <t>でんわ</t>
    </rPh>
    <phoneticPr fontId="4" type="Hiragana"/>
  </si>
  <si>
    <r>
      <t xml:space="preserve">大会規定による参加生徒
</t>
    </r>
    <r>
      <rPr>
        <b/>
        <sz val="10"/>
        <color rgb="FFFF0000"/>
        <rFont val="ＭＳ ゴシック"/>
        <family val="3"/>
        <charset val="128"/>
      </rPr>
      <t>（自校分のみ）</t>
    </r>
    <rPh sb="0" eb="2">
      <t>たいかい</t>
    </rPh>
    <rPh sb="2" eb="4">
      <t>きてい</t>
    </rPh>
    <rPh sb="7" eb="9">
      <t>さんか</t>
    </rPh>
    <rPh sb="9" eb="11">
      <t>せいと</t>
    </rPh>
    <rPh sb="13" eb="15">
      <t>じこう</t>
    </rPh>
    <rPh sb="15" eb="16">
      <t>ぶん</t>
    </rPh>
    <phoneticPr fontId="4" type="Hiragana"/>
  </si>
  <si>
    <t>大会規程による参加生徒＝ステージ等で演技・演奏する生徒です。</t>
    <rPh sb="0" eb="2">
      <t>タイカイ</t>
    </rPh>
    <rPh sb="2" eb="4">
      <t>キテイ</t>
    </rPh>
    <rPh sb="7" eb="9">
      <t>サンカ</t>
    </rPh>
    <rPh sb="9" eb="11">
      <t>セイト</t>
    </rPh>
    <rPh sb="16" eb="17">
      <t>トウ</t>
    </rPh>
    <rPh sb="18" eb="20">
      <t>エンギ</t>
    </rPh>
    <rPh sb="21" eb="23">
      <t>エンソウ</t>
    </rPh>
    <rPh sb="25" eb="27">
      <t>セイト</t>
    </rPh>
    <phoneticPr fontId="4"/>
  </si>
  <si>
    <t>名</t>
    <rPh sb="0" eb="1">
      <t>めい</t>
    </rPh>
    <phoneticPr fontId="39" type="Hiragana"/>
  </si>
  <si>
    <t>その他の参加生徒＝大会規程による参加生徒以外の参加者（補助員等）</t>
    <rPh sb="2" eb="3">
      <t>タ</t>
    </rPh>
    <rPh sb="4" eb="6">
      <t>サンカ</t>
    </rPh>
    <rPh sb="6" eb="8">
      <t>セイト</t>
    </rPh>
    <rPh sb="9" eb="11">
      <t>タイカイ</t>
    </rPh>
    <rPh sb="11" eb="13">
      <t>キテイ</t>
    </rPh>
    <rPh sb="16" eb="18">
      <t>サンカ</t>
    </rPh>
    <rPh sb="20" eb="22">
      <t>イガイ</t>
    </rPh>
    <rPh sb="23" eb="26">
      <t>サンカシャ</t>
    </rPh>
    <rPh sb="27" eb="30">
      <t>ホジョイン</t>
    </rPh>
    <rPh sb="30" eb="31">
      <t>トウ</t>
    </rPh>
    <phoneticPr fontId="4"/>
  </si>
  <si>
    <r>
      <t>生徒数合計</t>
    </r>
    <r>
      <rPr>
        <b/>
        <sz val="10"/>
        <color rgb="FFFF0000"/>
        <rFont val="ＭＳ ゴシック"/>
        <family val="3"/>
        <charset val="128"/>
      </rPr>
      <t>（自校分のみ)</t>
    </r>
    <rPh sb="0" eb="3">
      <t>せいとすう</t>
    </rPh>
    <rPh sb="3" eb="5">
      <t>ごうけい</t>
    </rPh>
    <rPh sb="6" eb="8">
      <t>じこう</t>
    </rPh>
    <rPh sb="8" eb="9">
      <t>ぶん</t>
    </rPh>
    <phoneticPr fontId="4" type="Hiragana"/>
  </si>
  <si>
    <t>自動</t>
    <rPh sb="0" eb="2">
      <t>じどう</t>
    </rPh>
    <phoneticPr fontId="4" type="Hiragana"/>
  </si>
  <si>
    <r>
      <t>引率者・指導者数</t>
    </r>
    <r>
      <rPr>
        <b/>
        <sz val="10"/>
        <color rgb="FFFF0000"/>
        <rFont val="ＭＳ ゴシック"/>
        <family val="3"/>
        <charset val="128"/>
      </rPr>
      <t>（自校分のみ）</t>
    </r>
    <rPh sb="0" eb="2">
      <t>いんそつ</t>
    </rPh>
    <rPh sb="2" eb="3">
      <t>しゃ</t>
    </rPh>
    <rPh sb="4" eb="7">
      <t>しどうしゃ</t>
    </rPh>
    <rPh sb="7" eb="8">
      <t>すう</t>
    </rPh>
    <rPh sb="9" eb="11">
      <t>じこう</t>
    </rPh>
    <rPh sb="11" eb="12">
      <t>ぶん</t>
    </rPh>
    <phoneticPr fontId="4" type="Hiragana"/>
  </si>
  <si>
    <t>出演形態</t>
    <rPh sb="0" eb="2">
      <t>しゅつえん</t>
    </rPh>
    <rPh sb="2" eb="4">
      <t>けいたい</t>
    </rPh>
    <phoneticPr fontId="4" type="Hiragana"/>
  </si>
  <si>
    <t>合同出演する場合の団体名</t>
    <rPh sb="0" eb="2">
      <t>ごうどう</t>
    </rPh>
    <rPh sb="2" eb="4">
      <t>しゅつえん</t>
    </rPh>
    <rPh sb="6" eb="8">
      <t>ばあい</t>
    </rPh>
    <rPh sb="9" eb="11">
      <t>だんたい</t>
    </rPh>
    <rPh sb="11" eb="12">
      <t>めい</t>
    </rPh>
    <phoneticPr fontId="39" type="Hiragana"/>
  </si>
  <si>
    <t>入力</t>
    <rPh sb="0" eb="2">
      <t>にゅうりょく</t>
    </rPh>
    <phoneticPr fontId="39" type="Hiragana"/>
  </si>
  <si>
    <r>
      <t xml:space="preserve">
合同出演する学校名
</t>
    </r>
    <r>
      <rPr>
        <b/>
        <sz val="10"/>
        <color rgb="FFFF0000"/>
        <rFont val="ＭＳ ゴシック"/>
        <family val="3"/>
        <charset val="128"/>
      </rPr>
      <t>（合同の場合のみ入力）</t>
    </r>
    <rPh sb="1" eb="3">
      <t>ごうどう</t>
    </rPh>
    <rPh sb="3" eb="5">
      <t>しゅつえん</t>
    </rPh>
    <rPh sb="7" eb="9">
      <t>がっこう</t>
    </rPh>
    <rPh sb="9" eb="10">
      <t>めい</t>
    </rPh>
    <rPh sb="12" eb="14">
      <t>ごうどう</t>
    </rPh>
    <rPh sb="15" eb="17">
      <t>ばあい</t>
    </rPh>
    <rPh sb="19" eb="21">
      <t>にゅうりょく</t>
    </rPh>
    <phoneticPr fontId="4" type="Hiragana"/>
  </si>
  <si>
    <t>代表校</t>
    <rPh sb="0" eb="3">
      <t>だいひょうこう</t>
    </rPh>
    <phoneticPr fontId="4" type="Hiragana"/>
  </si>
  <si>
    <t>←30校を超える場合は、この下の行を再表示してください。</t>
    <rPh sb="3" eb="4">
      <t>こう</t>
    </rPh>
    <rPh sb="5" eb="6">
      <t>こ</t>
    </rPh>
    <rPh sb="8" eb="10">
      <t>ばあい</t>
    </rPh>
    <rPh sb="14" eb="15">
      <t>した</t>
    </rPh>
    <rPh sb="16" eb="17">
      <t>ぎょう</t>
    </rPh>
    <rPh sb="18" eb="21">
      <t>さいひょうじ</t>
    </rPh>
    <phoneticPr fontId="39" type="Hiragana"/>
  </si>
  <si>
    <r>
      <t>合同学校数合計</t>
    </r>
    <r>
      <rPr>
        <b/>
        <sz val="10"/>
        <color rgb="FFFF0000"/>
        <rFont val="ＭＳ ゴシック"/>
        <family val="3"/>
        <charset val="128"/>
      </rPr>
      <t>（合同のみ）</t>
    </r>
    <rPh sb="0" eb="2">
      <t>ごうどう</t>
    </rPh>
    <rPh sb="2" eb="4">
      <t>がっこう</t>
    </rPh>
    <rPh sb="4" eb="5">
      <t>すう</t>
    </rPh>
    <rPh sb="5" eb="7">
      <t>ごうけい</t>
    </rPh>
    <rPh sb="8" eb="10">
      <t>ごうどう</t>
    </rPh>
    <phoneticPr fontId="4" type="Hiragana"/>
  </si>
  <si>
    <t>校</t>
    <rPh sb="0" eb="1">
      <t>こう</t>
    </rPh>
    <phoneticPr fontId="4" type="Hiragana"/>
  </si>
  <si>
    <t>以上で全出演校が入力する資料は終了です。これ以降は、合同団体の場合は代表校が入力してください。</t>
    <rPh sb="0" eb="2">
      <t>いじょう</t>
    </rPh>
    <rPh sb="3" eb="4">
      <t>ぜん</t>
    </rPh>
    <rPh sb="4" eb="6">
      <t>しゅつえん</t>
    </rPh>
    <rPh sb="6" eb="7">
      <t>こう</t>
    </rPh>
    <rPh sb="8" eb="10">
      <t>にゅうりょく</t>
    </rPh>
    <rPh sb="12" eb="14">
      <t>しりょう</t>
    </rPh>
    <rPh sb="15" eb="17">
      <t>しゅうりょう</t>
    </rPh>
    <rPh sb="22" eb="24">
      <t>いこう</t>
    </rPh>
    <rPh sb="26" eb="28">
      <t>ごうどう</t>
    </rPh>
    <rPh sb="28" eb="30">
      <t>だんたい</t>
    </rPh>
    <rPh sb="31" eb="33">
      <t>ばあい</t>
    </rPh>
    <rPh sb="34" eb="36">
      <t>だいひょう</t>
    </rPh>
    <rPh sb="36" eb="37">
      <t>こう</t>
    </rPh>
    <rPh sb="38" eb="40">
      <t>にゅうりょく</t>
    </rPh>
    <phoneticPr fontId="39" type="Hiragana"/>
  </si>
  <si>
    <r>
      <t>②団体情報</t>
    </r>
    <r>
      <rPr>
        <b/>
        <sz val="14"/>
        <color rgb="FFFF0000"/>
        <rFont val="ＭＳ ゴシック"/>
        <family val="3"/>
        <charset val="128"/>
      </rPr>
      <t>【合同の場合は代表校が入力】</t>
    </r>
    <rPh sb="1" eb="3">
      <t>だんたい</t>
    </rPh>
    <rPh sb="3" eb="5">
      <t>じょうほう</t>
    </rPh>
    <rPh sb="6" eb="8">
      <t>ごうどう</t>
    </rPh>
    <rPh sb="9" eb="11">
      <t>ばあい</t>
    </rPh>
    <rPh sb="12" eb="15">
      <t>だいひょうこう</t>
    </rPh>
    <rPh sb="16" eb="18">
      <t>にゅうりょく</t>
    </rPh>
    <phoneticPr fontId="4" type="Hiragana"/>
  </si>
  <si>
    <t>団体名等</t>
    <rPh sb="0" eb="2">
      <t>だんたい</t>
    </rPh>
    <rPh sb="2" eb="3">
      <t>めい</t>
    </rPh>
    <rPh sb="3" eb="4">
      <t>とう</t>
    </rPh>
    <phoneticPr fontId="4" type="Hiragana"/>
  </si>
  <si>
    <t>団体名</t>
    <rPh sb="0" eb="2">
      <t>だんたい</t>
    </rPh>
    <rPh sb="2" eb="3">
      <t>めい</t>
    </rPh>
    <phoneticPr fontId="39" type="Hiragana"/>
  </si>
  <si>
    <t>ふりがな</t>
    <phoneticPr fontId="39" type="Hiragana"/>
  </si>
  <si>
    <t>代表者（教職員）</t>
    <rPh sb="0" eb="3">
      <t>だいひょうしゃ</t>
    </rPh>
    <rPh sb="4" eb="7">
      <t>きょうしょくいん</t>
    </rPh>
    <phoneticPr fontId="39" type="Hiragana"/>
  </si>
  <si>
    <t>団体通常連絡先
（代表校のみ）</t>
    <rPh sb="0" eb="2">
      <t>だんたい</t>
    </rPh>
    <rPh sb="2" eb="4">
      <t>つうじょう</t>
    </rPh>
    <rPh sb="4" eb="7">
      <t>れんらくさき</t>
    </rPh>
    <rPh sb="9" eb="12">
      <t>だいひょうこう</t>
    </rPh>
    <phoneticPr fontId="4" type="Hiragana"/>
  </si>
  <si>
    <t>電　話：学校等、日中連絡がとれる番号を入力してください。
メール：代表者と文書ファイルの送受信ができるアドレスを入力してください。</t>
    <rPh sb="0" eb="1">
      <t>でん</t>
    </rPh>
    <rPh sb="2" eb="3">
      <t>はなし</t>
    </rPh>
    <rPh sb="4" eb="6">
      <t>がっこう</t>
    </rPh>
    <rPh sb="6" eb="7">
      <t>とう</t>
    </rPh>
    <rPh sb="8" eb="10">
      <t>にっちゅう</t>
    </rPh>
    <rPh sb="10" eb="12">
      <t>れんらく</t>
    </rPh>
    <rPh sb="16" eb="18">
      <t>ばんごう</t>
    </rPh>
    <rPh sb="19" eb="21">
      <t>にゅうりょく</t>
    </rPh>
    <rPh sb="33" eb="36">
      <t>だいひょうしゃ</t>
    </rPh>
    <rPh sb="44" eb="47">
      <t>そうじゅしん</t>
    </rPh>
    <rPh sb="56" eb="58">
      <t>にゅうりょく</t>
    </rPh>
    <phoneticPr fontId="4" type="Hiragana"/>
  </si>
  <si>
    <t>団体緊急連絡先
（代表校のみ）</t>
    <rPh sb="0" eb="2">
      <t>だんたい</t>
    </rPh>
    <rPh sb="2" eb="4">
      <t>きんきゅう</t>
    </rPh>
    <rPh sb="4" eb="7">
      <t>れんらくさき</t>
    </rPh>
    <rPh sb="9" eb="12">
      <t>だいひょうこう</t>
    </rPh>
    <phoneticPr fontId="4" type="Hiragana"/>
  </si>
  <si>
    <r>
      <t xml:space="preserve">参加者数
</t>
    </r>
    <r>
      <rPr>
        <sz val="9"/>
        <rFont val="ＭＳ ゴシック"/>
        <family val="3"/>
        <charset val="128"/>
      </rPr>
      <t>（合同は全校分）</t>
    </r>
    <rPh sb="0" eb="3">
      <t>さんかしゃ</t>
    </rPh>
    <rPh sb="3" eb="4">
      <t>すう</t>
    </rPh>
    <rPh sb="6" eb="8">
      <t>ごうどう</t>
    </rPh>
    <rPh sb="9" eb="11">
      <t>ぜんこう</t>
    </rPh>
    <rPh sb="11" eb="12">
      <t>ぶん</t>
    </rPh>
    <phoneticPr fontId="4" type="Hiragana"/>
  </si>
  <si>
    <t>引率教員</t>
    <rPh sb="0" eb="2">
      <t>いんそつ</t>
    </rPh>
    <rPh sb="2" eb="4">
      <t>きょういん</t>
    </rPh>
    <phoneticPr fontId="4" type="Hiragana"/>
  </si>
  <si>
    <t>団体紹介生徒</t>
    <rPh sb="0" eb="2">
      <t>だんたい</t>
    </rPh>
    <rPh sb="2" eb="4">
      <t>しょうかい</t>
    </rPh>
    <rPh sb="4" eb="6">
      <t>せいと</t>
    </rPh>
    <phoneticPr fontId="39" type="Hiragana"/>
  </si>
  <si>
    <t>名前</t>
    <rPh sb="0" eb="2">
      <t>なまえ</t>
    </rPh>
    <phoneticPr fontId="39" type="Hiragana"/>
  </si>
  <si>
    <t>・舞台転換の時間に団体紹介をする生徒について入力してください。
・姓と名の間に全角スペースを入れてください。</t>
    <rPh sb="1" eb="3">
      <t>ぶたい</t>
    </rPh>
    <rPh sb="3" eb="5">
      <t>てんかん</t>
    </rPh>
    <rPh sb="6" eb="8">
      <t>じかん</t>
    </rPh>
    <rPh sb="9" eb="11">
      <t>だんたい</t>
    </rPh>
    <rPh sb="11" eb="13">
      <t>しょうかい</t>
    </rPh>
    <rPh sb="16" eb="18">
      <t>せいと</t>
    </rPh>
    <rPh sb="22" eb="24">
      <t>にゅうりょく</t>
    </rPh>
    <rPh sb="33" eb="34">
      <t>せい</t>
    </rPh>
    <rPh sb="35" eb="36">
      <t>めい</t>
    </rPh>
    <rPh sb="37" eb="38">
      <t>あいだ</t>
    </rPh>
    <rPh sb="39" eb="41">
      <t>ぜんかく</t>
    </rPh>
    <rPh sb="46" eb="47">
      <t>い</t>
    </rPh>
    <phoneticPr fontId="4" type="Hiragana"/>
  </si>
  <si>
    <t>学校</t>
    <rPh sb="0" eb="2">
      <t>がっこう</t>
    </rPh>
    <phoneticPr fontId="39" type="Hiragana"/>
  </si>
  <si>
    <t>学年</t>
    <rPh sb="0" eb="2">
      <t>がくねん</t>
    </rPh>
    <phoneticPr fontId="39" type="Hiragana"/>
  </si>
  <si>
    <t>選択</t>
    <rPh sb="0" eb="2">
      <t>せんたく</t>
    </rPh>
    <phoneticPr fontId="39" type="Hiragana"/>
  </si>
  <si>
    <t>販売用ビデオ撮影</t>
    <rPh sb="0" eb="3">
      <t>はんばいよう</t>
    </rPh>
    <rPh sb="6" eb="8">
      <t>さつえい</t>
    </rPh>
    <phoneticPr fontId="39" type="Hiragana"/>
  </si>
  <si>
    <t>販売用写真撮影</t>
    <rPh sb="0" eb="3">
      <t>はんばいよう</t>
    </rPh>
    <rPh sb="3" eb="5">
      <t>しゃしん</t>
    </rPh>
    <rPh sb="5" eb="7">
      <t>さつえい</t>
    </rPh>
    <phoneticPr fontId="39" type="Hiragana"/>
  </si>
  <si>
    <t>月</t>
    <rPh sb="0" eb="1">
      <t>がつ</t>
    </rPh>
    <phoneticPr fontId="39" type="Hiragana"/>
  </si>
  <si>
    <t>日</t>
    <rPh sb="0" eb="1">
      <t>ひ</t>
    </rPh>
    <phoneticPr fontId="39" type="Hiragana"/>
  </si>
  <si>
    <t>時間</t>
    <rPh sb="0" eb="2">
      <t>じかん</t>
    </rPh>
    <phoneticPr fontId="39" type="Hiragana"/>
  </si>
  <si>
    <t>正時の24時間表記で記入してください。（10：00、14：00など）</t>
    <rPh sb="0" eb="2">
      <t>しょうじ</t>
    </rPh>
    <rPh sb="5" eb="7">
      <t>じかん</t>
    </rPh>
    <rPh sb="7" eb="9">
      <t>ひょうき</t>
    </rPh>
    <rPh sb="10" eb="12">
      <t>きにゅう</t>
    </rPh>
    <phoneticPr fontId="4" type="Hiragana"/>
  </si>
  <si>
    <t>部門閉会式</t>
    <rPh sb="0" eb="2">
      <t>ぶもん</t>
    </rPh>
    <rPh sb="2" eb="5">
      <t>へいかいしき</t>
    </rPh>
    <phoneticPr fontId="39" type="Hiragana"/>
  </si>
  <si>
    <t>前日練習</t>
    <rPh sb="0" eb="2">
      <t>ぜんじつ</t>
    </rPh>
    <rPh sb="2" eb="4">
      <t>れんしゅう</t>
    </rPh>
    <phoneticPr fontId="39" type="Hiragana"/>
  </si>
  <si>
    <t>希望有無</t>
    <rPh sb="0" eb="2">
      <t>きぼう</t>
    </rPh>
    <rPh sb="2" eb="4">
      <t>うむ</t>
    </rPh>
    <phoneticPr fontId="39" type="Hiragana"/>
  </si>
  <si>
    <t>御希望に添えない場合があります。あらかじめ御了承ください。</t>
    <rPh sb="0" eb="3">
      <t>ごきぼう</t>
    </rPh>
    <rPh sb="4" eb="5">
      <t>そ</t>
    </rPh>
    <rPh sb="8" eb="10">
      <t>ばあい</t>
    </rPh>
    <rPh sb="21" eb="24">
      <t>ごりょうしょう</t>
    </rPh>
    <phoneticPr fontId="4" type="Hiragana"/>
  </si>
  <si>
    <t>希望時間帯</t>
    <rPh sb="0" eb="2">
      <t>きぼう</t>
    </rPh>
    <rPh sb="2" eb="5">
      <t>じかんたい</t>
    </rPh>
    <phoneticPr fontId="39" type="Hiragana"/>
  </si>
  <si>
    <t>演奏形態</t>
    <rPh sb="0" eb="2">
      <t>えんそう</t>
    </rPh>
    <rPh sb="2" eb="4">
      <t>けいたい</t>
    </rPh>
    <phoneticPr fontId="39" type="Hiragana"/>
  </si>
  <si>
    <t>区分</t>
    <rPh sb="0" eb="2">
      <t>くぶん</t>
    </rPh>
    <phoneticPr fontId="39" type="Hiragana"/>
  </si>
  <si>
    <t>伴奏者</t>
    <rPh sb="0" eb="2">
      <t>ばんそう</t>
    </rPh>
    <rPh sb="2" eb="3">
      <t>しゃ</t>
    </rPh>
    <phoneticPr fontId="39" type="Hiragana"/>
  </si>
  <si>
    <t>ピアノ</t>
    <phoneticPr fontId="39" type="Hiragana"/>
  </si>
  <si>
    <t>ピアノ位置</t>
    <rPh sb="3" eb="5">
      <t>いち</t>
    </rPh>
    <phoneticPr fontId="39" type="Hiragana"/>
  </si>
  <si>
    <t>ピアノ開閉</t>
    <rPh sb="3" eb="5">
      <t>かいへい</t>
    </rPh>
    <phoneticPr fontId="39" type="Hiragana"/>
  </si>
  <si>
    <t>譜めくり用椅子</t>
    <rPh sb="0" eb="1">
      <t>ふ</t>
    </rPh>
    <rPh sb="4" eb="5">
      <t>よう</t>
    </rPh>
    <rPh sb="5" eb="7">
      <t>いす</t>
    </rPh>
    <phoneticPr fontId="39" type="Hiragana"/>
  </si>
  <si>
    <t xml:space="preserve">
</t>
    <phoneticPr fontId="39" type="Hiragana"/>
  </si>
  <si>
    <t>指揮台</t>
    <rPh sb="0" eb="3">
      <t>しきだい</t>
    </rPh>
    <phoneticPr fontId="39" type="Hiragana"/>
  </si>
  <si>
    <t>指揮者用譜面台</t>
    <rPh sb="0" eb="3">
      <t>しきしゃ</t>
    </rPh>
    <rPh sb="3" eb="4">
      <t>よう</t>
    </rPh>
    <rPh sb="4" eb="6">
      <t>ふめん</t>
    </rPh>
    <rPh sb="6" eb="7">
      <t>だい</t>
    </rPh>
    <phoneticPr fontId="39" type="Hiragana"/>
  </si>
  <si>
    <t>合計</t>
    <rPh sb="0" eb="2">
      <t>ごうけい</t>
    </rPh>
    <phoneticPr fontId="39" type="Hiragana"/>
  </si>
  <si>
    <t>引率者</t>
    <rPh sb="0" eb="2">
      <t>いんそつ</t>
    </rPh>
    <rPh sb="2" eb="3">
      <t>しゃ</t>
    </rPh>
    <phoneticPr fontId="39" type="Hiragana"/>
  </si>
  <si>
    <r>
      <t>④事務局へ連絡事項</t>
    </r>
    <r>
      <rPr>
        <b/>
        <sz val="14"/>
        <color rgb="FFFF0000"/>
        <rFont val="ＭＳ ゴシック"/>
        <family val="3"/>
        <charset val="128"/>
      </rPr>
      <t>【合同の場合は代表校が入力】</t>
    </r>
    <rPh sb="1" eb="4">
      <t>ジムキョク</t>
    </rPh>
    <rPh sb="5" eb="7">
      <t>レンラク</t>
    </rPh>
    <rPh sb="7" eb="9">
      <t>ジコウ</t>
    </rPh>
    <rPh sb="10" eb="12">
      <t>ゴウドウ</t>
    </rPh>
    <rPh sb="13" eb="15">
      <t>バアイ</t>
    </rPh>
    <rPh sb="16" eb="19">
      <t>ダイヒョウコウ</t>
    </rPh>
    <rPh sb="20" eb="22">
      <t>ニュウリョク</t>
    </rPh>
    <phoneticPr fontId="4"/>
  </si>
  <si>
    <r>
      <t>⑤プログラム</t>
    </r>
    <r>
      <rPr>
        <b/>
        <sz val="14"/>
        <color rgb="FFFF0000"/>
        <rFont val="ＭＳ ゴシック"/>
        <family val="3"/>
        <charset val="128"/>
      </rPr>
      <t>【合同の場合は代表校が入力】</t>
    </r>
    <rPh sb="7" eb="9">
      <t>ゴウドウ</t>
    </rPh>
    <rPh sb="10" eb="12">
      <t>バアイ</t>
    </rPh>
    <rPh sb="13" eb="16">
      <t>ダイヒョウコウ</t>
    </rPh>
    <rPh sb="17" eb="19">
      <t>ニュウリョク</t>
    </rPh>
    <phoneticPr fontId="4"/>
  </si>
  <si>
    <t>１</t>
    <phoneticPr fontId="4" type="Hiragana"/>
  </si>
  <si>
    <t>曲名（原語）</t>
    <rPh sb="0" eb="2">
      <t>キョクメイ</t>
    </rPh>
    <rPh sb="3" eb="5">
      <t>ゲンゴ</t>
    </rPh>
    <phoneticPr fontId="4"/>
  </si>
  <si>
    <t>曲名・人名：
　・外国語の場合は、原語のまま記入してください。
　・日本人名も外国人名もフルネームで記入してください。
　・組曲の場合は組曲名も含めて記載してください。
演奏許諾：
　・Ｂを選択した場合は、必ず許諾書を添付してください。</t>
    <rPh sb="0" eb="1">
      <t>きょく</t>
    </rPh>
    <rPh sb="1" eb="2">
      <t>めい</t>
    </rPh>
    <rPh sb="3" eb="5">
      <t>じんめい</t>
    </rPh>
    <rPh sb="9" eb="12">
      <t>がいこくご</t>
    </rPh>
    <rPh sb="13" eb="15">
      <t>ばあい</t>
    </rPh>
    <rPh sb="17" eb="19">
      <t>げんご</t>
    </rPh>
    <rPh sb="22" eb="24">
      <t>きにゅう</t>
    </rPh>
    <rPh sb="34" eb="37">
      <t>にほんじん</t>
    </rPh>
    <rPh sb="37" eb="38">
      <t>めい</t>
    </rPh>
    <rPh sb="39" eb="41">
      <t>がいこく</t>
    </rPh>
    <rPh sb="41" eb="42">
      <t>じん</t>
    </rPh>
    <rPh sb="42" eb="43">
      <t>めい</t>
    </rPh>
    <rPh sb="50" eb="52">
      <t>きにゅう</t>
    </rPh>
    <rPh sb="62" eb="64">
      <t>くみきょく</t>
    </rPh>
    <rPh sb="65" eb="67">
      <t>ばあい</t>
    </rPh>
    <rPh sb="68" eb="70">
      <t>くみきょく</t>
    </rPh>
    <rPh sb="70" eb="71">
      <t>めい</t>
    </rPh>
    <rPh sb="72" eb="73">
      <t>ふく</t>
    </rPh>
    <rPh sb="75" eb="77">
      <t>きさい</t>
    </rPh>
    <rPh sb="91" eb="93">
      <t>えんそう</t>
    </rPh>
    <rPh sb="93" eb="95">
      <t>きょだく</t>
    </rPh>
    <phoneticPr fontId="39" type="Hiragana"/>
  </si>
  <si>
    <t>さくし表記</t>
    <rPh sb="3" eb="5">
      <t>ヒョウキ</t>
    </rPh>
    <phoneticPr fontId="4"/>
  </si>
  <si>
    <t>さくし者名（原語）</t>
    <rPh sb="3" eb="4">
      <t>シャ</t>
    </rPh>
    <rPh sb="4" eb="5">
      <t>メイ</t>
    </rPh>
    <rPh sb="6" eb="8">
      <t>ゲンゴ</t>
    </rPh>
    <phoneticPr fontId="4"/>
  </si>
  <si>
    <t>作曲者（原語）</t>
    <rPh sb="0" eb="3">
      <t>さっきょくしゃ</t>
    </rPh>
    <rPh sb="4" eb="6">
      <t>げんご</t>
    </rPh>
    <phoneticPr fontId="39" type="Hiragana"/>
  </si>
  <si>
    <t>編曲者（原語）</t>
    <rPh sb="0" eb="3">
      <t>へんきょくしゃ</t>
    </rPh>
    <rPh sb="4" eb="6">
      <t>げんご</t>
    </rPh>
    <phoneticPr fontId="39" type="Hiragana"/>
  </si>
  <si>
    <t>演奏許諾</t>
    <rPh sb="0" eb="2">
      <t>えんそう</t>
    </rPh>
    <rPh sb="2" eb="4">
      <t>きょだく</t>
    </rPh>
    <phoneticPr fontId="39" type="Hiragana"/>
  </si>
  <si>
    <t>２</t>
  </si>
  <si>
    <t>３</t>
  </si>
  <si>
    <t>４</t>
  </si>
  <si>
    <t>合計演奏時間
（曲間含む）</t>
    <rPh sb="1" eb="3">
      <t>じかん</t>
    </rPh>
    <rPh sb="5" eb="6">
      <t>きょく</t>
    </rPh>
    <rPh sb="6" eb="7">
      <t>かん</t>
    </rPh>
    <rPh sb="7" eb="8">
      <t>ふく</t>
    </rPh>
    <phoneticPr fontId="39" type="Hiragana"/>
  </si>
  <si>
    <t>分</t>
    <rPh sb="0" eb="1">
      <t>ふん</t>
    </rPh>
    <phoneticPr fontId="39" type="Hiragana"/>
  </si>
  <si>
    <r>
      <t>演奏時間は曲間を含めて</t>
    </r>
    <r>
      <rPr>
        <b/>
        <u/>
        <sz val="12"/>
        <color theme="3"/>
        <rFont val="ＭＳ Ｐゴシック"/>
        <family val="3"/>
        <charset val="128"/>
      </rPr>
      <t>８分以内を厳守</t>
    </r>
    <r>
      <rPr>
        <sz val="10"/>
        <color theme="3"/>
        <rFont val="ＭＳ Ｐゴシック"/>
        <family val="3"/>
        <charset val="128"/>
      </rPr>
      <t>してください。</t>
    </r>
    <rPh sb="0" eb="2">
      <t>えんそう</t>
    </rPh>
    <rPh sb="2" eb="4">
      <t>じかん</t>
    </rPh>
    <rPh sb="5" eb="6">
      <t>きょく</t>
    </rPh>
    <rPh sb="6" eb="7">
      <t>かん</t>
    </rPh>
    <rPh sb="8" eb="9">
      <t>ふく</t>
    </rPh>
    <rPh sb="12" eb="13">
      <t>ふん</t>
    </rPh>
    <rPh sb="13" eb="15">
      <t>いない</t>
    </rPh>
    <rPh sb="16" eb="18">
      <t>げんしゅ</t>
    </rPh>
    <phoneticPr fontId="39" type="Hiragana"/>
  </si>
  <si>
    <t>秒</t>
    <rPh sb="0" eb="1">
      <t>びょう</t>
    </rPh>
    <phoneticPr fontId="39" type="Hiragana"/>
  </si>
  <si>
    <t>入力シート②（名簿）にも入力を
お願いします。</t>
    <rPh sb="0" eb="2">
      <t>にゅうりょく</t>
    </rPh>
    <rPh sb="7" eb="9">
      <t>めいぼ</t>
    </rPh>
    <rPh sb="12" eb="14">
      <t>にゅうりょく</t>
    </rPh>
    <rPh sb="17" eb="18">
      <t>ねが</t>
    </rPh>
    <phoneticPr fontId="4" type="Hiragana"/>
  </si>
  <si>
    <t>【合唱部門】入力シート②</t>
    <rPh sb="1" eb="3">
      <t>ガッショウ</t>
    </rPh>
    <rPh sb="3" eb="5">
      <t>ブモン</t>
    </rPh>
    <rPh sb="6" eb="8">
      <t>ニュウリョク</t>
    </rPh>
    <phoneticPr fontId="4"/>
  </si>
  <si>
    <t>合同は代表校が作成</t>
    <rPh sb="0" eb="2">
      <t>ゴウドウ</t>
    </rPh>
    <rPh sb="3" eb="6">
      <t>ダイヒョウコウ</t>
    </rPh>
    <rPh sb="7" eb="9">
      <t>サクセイ</t>
    </rPh>
    <phoneticPr fontId="39"/>
  </si>
  <si>
    <t>合同出演
する学校</t>
    <rPh sb="0" eb="2">
      <t>ゴウドウ</t>
    </rPh>
    <rPh sb="2" eb="4">
      <t>シュツエン</t>
    </rPh>
    <phoneticPr fontId="4"/>
  </si>
  <si>
    <t>学校
番号</t>
    <rPh sb="0" eb="2">
      <t>ガッコウ</t>
    </rPh>
    <rPh sb="3" eb="5">
      <t>バンゴウ</t>
    </rPh>
    <phoneticPr fontId="4"/>
  </si>
  <si>
    <t>学校名（自動）</t>
    <rPh sb="0" eb="3">
      <t>ガッコウメイ</t>
    </rPh>
    <rPh sb="4" eb="6">
      <t>ジドウ</t>
    </rPh>
    <phoneticPr fontId="4"/>
  </si>
  <si>
    <t>←33以降は非表示</t>
    <rPh sb="3" eb="5">
      <t>イコウ</t>
    </rPh>
    <rPh sb="6" eb="9">
      <t>ヒヒョウジ</t>
    </rPh>
    <phoneticPr fontId="39"/>
  </si>
  <si>
    <t>番号</t>
    <rPh sb="0" eb="2">
      <t>バンゴウ</t>
    </rPh>
    <phoneticPr fontId="4"/>
  </si>
  <si>
    <t>学年</t>
    <rPh sb="0" eb="2">
      <t>ガクネン</t>
    </rPh>
    <phoneticPr fontId="4"/>
  </si>
  <si>
    <t>名前</t>
    <rPh sb="0" eb="2">
      <t>ナマエ</t>
    </rPh>
    <phoneticPr fontId="4"/>
  </si>
  <si>
    <t>学校
番号</t>
    <rPh sb="0" eb="2">
      <t>ガッコウ</t>
    </rPh>
    <rPh sb="3" eb="5">
      <t>バンゴウ</t>
    </rPh>
    <phoneticPr fontId="39"/>
  </si>
  <si>
    <r>
      <t xml:space="preserve">
</t>
    </r>
    <r>
      <rPr>
        <b/>
        <sz val="11"/>
        <color rgb="FFFF0000"/>
        <rFont val="ＭＳ ゴシック"/>
        <family val="3"/>
        <charset val="128"/>
      </rPr>
      <t>　</t>
    </r>
    <r>
      <rPr>
        <b/>
        <sz val="11"/>
        <rFont val="ＭＳ ゴシック"/>
        <family val="3"/>
        <charset val="128"/>
      </rPr>
      <t>１　３年→１年となるように</t>
    </r>
    <r>
      <rPr>
        <b/>
        <sz val="11"/>
        <color rgb="FFFF0000"/>
        <rFont val="ＭＳ ゴシック"/>
        <family val="3"/>
        <charset val="128"/>
      </rPr>
      <t>学年順に</t>
    </r>
    <r>
      <rPr>
        <b/>
        <sz val="11"/>
        <rFont val="ＭＳ ゴシック"/>
        <family val="3"/>
        <charset val="128"/>
      </rPr>
      <t>入力する。
　　　合同の場合は</t>
    </r>
    <r>
      <rPr>
        <b/>
        <sz val="11"/>
        <color rgb="FFFF0000"/>
        <rFont val="ＭＳ ゴシック"/>
        <family val="3"/>
        <charset val="128"/>
      </rPr>
      <t>学校ごと３年から学年順に</t>
    </r>
    <r>
      <rPr>
        <b/>
        <sz val="11"/>
        <rFont val="ＭＳ ゴシック"/>
        <family val="3"/>
        <charset val="128"/>
      </rPr>
      <t xml:space="preserve">入力する。
　　　（学校番号を入力する。）
</t>
    </r>
    <r>
      <rPr>
        <sz val="11"/>
        <rFont val="ＭＳ ゴシック"/>
        <family val="3"/>
        <charset val="128"/>
      </rPr>
      <t xml:space="preserve">
</t>
    </r>
    <r>
      <rPr>
        <b/>
        <sz val="11"/>
        <rFont val="ＭＳ ゴシック"/>
        <family val="3"/>
        <charset val="128"/>
      </rPr>
      <t>　２　名前は以下の例に倣って入力する。
　　　　　例）３文字　　◆　　◇◇，◆◆　　◇
　　　　　　　４文字　　◆◆　◇◇，◆◆◆　◇
　　　　　　　５文字　　◆◆　◇◇◇，◆◆◆　◇◇
　　　　　　　６文字　　◆◆◆　◇◇◇
　　　　・姓と名の間は全角スペースを入れる。
　　　　・漢字圏以外の場合はカタカナで入力する。
　３　外字や機種依存文字は使用しない。
　　　どうしても外字による表記が必要な場合は、開催県
　　　部門事務局に連絡する。</t>
    </r>
    <rPh sb="5" eb="6">
      <t>ネン</t>
    </rPh>
    <rPh sb="8" eb="9">
      <t>ネン</t>
    </rPh>
    <rPh sb="15" eb="17">
      <t>ガクネン</t>
    </rPh>
    <rPh sb="17" eb="18">
      <t>ジュン</t>
    </rPh>
    <rPh sb="19" eb="21">
      <t>ニュウリョク</t>
    </rPh>
    <rPh sb="28" eb="30">
      <t>ゴウドウ</t>
    </rPh>
    <rPh sb="31" eb="33">
      <t>バアイ</t>
    </rPh>
    <rPh sb="34" eb="36">
      <t>ガッコウ</t>
    </rPh>
    <rPh sb="39" eb="40">
      <t>ネン</t>
    </rPh>
    <rPh sb="42" eb="44">
      <t>ガクネン</t>
    </rPh>
    <rPh sb="44" eb="45">
      <t>ジュン</t>
    </rPh>
    <rPh sb="46" eb="48">
      <t>ニュウリョク</t>
    </rPh>
    <rPh sb="56" eb="58">
      <t>ガッコウ</t>
    </rPh>
    <rPh sb="58" eb="60">
      <t>バンゴウ</t>
    </rPh>
    <rPh sb="61" eb="63">
      <t>ニュウリョク</t>
    </rPh>
    <rPh sb="72" eb="74">
      <t>ナマエ</t>
    </rPh>
    <rPh sb="75" eb="77">
      <t>イカ</t>
    </rPh>
    <rPh sb="78" eb="79">
      <t>レイ</t>
    </rPh>
    <rPh sb="80" eb="81">
      <t>ナラ</t>
    </rPh>
    <rPh sb="83" eb="85">
      <t>ニュウリョク</t>
    </rPh>
    <rPh sb="97" eb="99">
      <t>モジ</t>
    </rPh>
    <rPh sb="121" eb="123">
      <t>モジ</t>
    </rPh>
    <rPh sb="145" eb="147">
      <t>モジ</t>
    </rPh>
    <rPh sb="171" eb="173">
      <t>モジ</t>
    </rPh>
    <rPh sb="188" eb="189">
      <t>セイ</t>
    </rPh>
    <rPh sb="190" eb="191">
      <t>メイ</t>
    </rPh>
    <rPh sb="192" eb="193">
      <t>アイダ</t>
    </rPh>
    <rPh sb="194" eb="196">
      <t>ゼンカク</t>
    </rPh>
    <rPh sb="201" eb="202">
      <t>イ</t>
    </rPh>
    <rPh sb="211" eb="213">
      <t>カンジ</t>
    </rPh>
    <rPh sb="213" eb="214">
      <t>ケン</t>
    </rPh>
    <rPh sb="214" eb="216">
      <t>イガイ</t>
    </rPh>
    <rPh sb="217" eb="219">
      <t>バアイ</t>
    </rPh>
    <rPh sb="225" eb="227">
      <t>ニュウリョク</t>
    </rPh>
    <rPh sb="235" eb="237">
      <t>ガイジ</t>
    </rPh>
    <rPh sb="238" eb="240">
      <t>キシュ</t>
    </rPh>
    <rPh sb="240" eb="242">
      <t>イゾン</t>
    </rPh>
    <rPh sb="242" eb="244">
      <t>モジ</t>
    </rPh>
    <rPh sb="245" eb="247">
      <t>シヨウ</t>
    </rPh>
    <rPh sb="260" eb="262">
      <t>ガイジ</t>
    </rPh>
    <rPh sb="265" eb="267">
      <t>ヒョウキ</t>
    </rPh>
    <rPh sb="268" eb="270">
      <t>ヒツヨウ</t>
    </rPh>
    <rPh sb="271" eb="273">
      <t>バアイ</t>
    </rPh>
    <rPh sb="275" eb="277">
      <t>カイサイ</t>
    </rPh>
    <rPh sb="277" eb="278">
      <t>ケン</t>
    </rPh>
    <rPh sb="282" eb="284">
      <t>ブモン</t>
    </rPh>
    <rPh sb="284" eb="287">
      <t>ジムキョク</t>
    </rPh>
    <rPh sb="288" eb="290">
      <t>レンラク</t>
    </rPh>
    <phoneticPr fontId="4"/>
  </si>
  <si>
    <t>（「参加負担金」団体取扱部門用）</t>
    <rPh sb="2" eb="4">
      <t>サンカ</t>
    </rPh>
    <rPh sb="4" eb="7">
      <t>フタンキン</t>
    </rPh>
    <rPh sb="8" eb="10">
      <t>ダンタイ</t>
    </rPh>
    <rPh sb="10" eb="12">
      <t>トリアツカイ</t>
    </rPh>
    <rPh sb="12" eb="14">
      <t>ブモン</t>
    </rPh>
    <rPh sb="14" eb="15">
      <t>ヨウ</t>
    </rPh>
    <phoneticPr fontId="4"/>
  </si>
  <si>
    <t>参 加 申 込 書</t>
    <rPh sb="0" eb="1">
      <t>サン</t>
    </rPh>
    <rPh sb="2" eb="3">
      <t>カ</t>
    </rPh>
    <rPh sb="4" eb="5">
      <t>サル</t>
    </rPh>
    <rPh sb="6" eb="7">
      <t>コミ</t>
    </rPh>
    <rPh sb="8" eb="9">
      <t>ショ</t>
    </rPh>
    <phoneticPr fontId="4"/>
  </si>
  <si>
    <t>都道府県名</t>
    <rPh sb="0" eb="4">
      <t>トドウフケン</t>
    </rPh>
    <rPh sb="4" eb="5">
      <t>メイ</t>
    </rPh>
    <phoneticPr fontId="4"/>
  </si>
  <si>
    <t>整理番号　※</t>
    <rPh sb="0" eb="2">
      <t>セイリ</t>
    </rPh>
    <rPh sb="2" eb="4">
      <t>バンゴウ</t>
    </rPh>
    <phoneticPr fontId="4"/>
  </si>
  <si>
    <t>受付番号　※</t>
    <rPh sb="0" eb="2">
      <t>ウケツケ</t>
    </rPh>
    <rPh sb="2" eb="4">
      <t>バンゴウ</t>
    </rPh>
    <phoneticPr fontId="4"/>
  </si>
  <si>
    <t>参　加　部　門　名</t>
    <rPh sb="0" eb="1">
      <t>サン</t>
    </rPh>
    <rPh sb="2" eb="3">
      <t>カ</t>
    </rPh>
    <rPh sb="4" eb="5">
      <t>ブ</t>
    </rPh>
    <rPh sb="6" eb="7">
      <t>モン</t>
    </rPh>
    <rPh sb="8" eb="9">
      <t>メイ</t>
    </rPh>
    <phoneticPr fontId="4"/>
  </si>
  <si>
    <t>合　　唱</t>
    <rPh sb="0" eb="1">
      <t>ア</t>
    </rPh>
    <rPh sb="3" eb="4">
      <t>ウタ</t>
    </rPh>
    <phoneticPr fontId="4"/>
  </si>
  <si>
    <t>部門</t>
    <rPh sb="0" eb="2">
      <t>ブモン</t>
    </rPh>
    <phoneticPr fontId="4"/>
  </si>
  <si>
    <t>※印の欄は記入しないでください。</t>
    <rPh sb="1" eb="2">
      <t>ジルシ</t>
    </rPh>
    <rPh sb="3" eb="4">
      <t>ラン</t>
    </rPh>
    <rPh sb="5" eb="7">
      <t>キニュウ</t>
    </rPh>
    <phoneticPr fontId="4"/>
  </si>
  <si>
    <t>ふりがな</t>
    <phoneticPr fontId="4"/>
  </si>
  <si>
    <t>学　校　名
（正式名称）</t>
    <rPh sb="0" eb="1">
      <t>ガク</t>
    </rPh>
    <rPh sb="2" eb="3">
      <t>コウ</t>
    </rPh>
    <rPh sb="4" eb="5">
      <t>メイ</t>
    </rPh>
    <rPh sb="7" eb="9">
      <t>セイシキ</t>
    </rPh>
    <rPh sb="9" eb="11">
      <t>メイショウ</t>
    </rPh>
    <phoneticPr fontId="4"/>
  </si>
  <si>
    <t>学校所在地</t>
    <rPh sb="0" eb="2">
      <t>ガッコウ</t>
    </rPh>
    <rPh sb="2" eb="5">
      <t>ショザイチ</t>
    </rPh>
    <phoneticPr fontId="4"/>
  </si>
  <si>
    <t>TEL</t>
    <phoneticPr fontId="4"/>
  </si>
  <si>
    <t>メールアドレス</t>
    <phoneticPr fontId="4"/>
  </si>
  <si>
    <t>緊急時
連絡先</t>
    <rPh sb="0" eb="3">
      <t>キンキュウジ</t>
    </rPh>
    <rPh sb="4" eb="7">
      <t>レンラクサキ</t>
    </rPh>
    <phoneticPr fontId="4"/>
  </si>
  <si>
    <t>引率責任者名</t>
    <rPh sb="0" eb="2">
      <t>インソツ</t>
    </rPh>
    <rPh sb="2" eb="5">
      <t>セキニンシャ</t>
    </rPh>
    <rPh sb="5" eb="6">
      <t>メイ</t>
    </rPh>
    <phoneticPr fontId="4"/>
  </si>
  <si>
    <t>参加者（人数）</t>
    <rPh sb="0" eb="3">
      <t>サンカシャ</t>
    </rPh>
    <rPh sb="4" eb="6">
      <t>ニンズウ</t>
    </rPh>
    <phoneticPr fontId="4"/>
  </si>
  <si>
    <t>生徒数合計</t>
    <rPh sb="0" eb="3">
      <t>セイトスウ</t>
    </rPh>
    <rPh sb="3" eb="5">
      <t>ゴウケイ</t>
    </rPh>
    <phoneticPr fontId="4"/>
  </si>
  <si>
    <t>名</t>
    <rPh sb="0" eb="1">
      <t>メイ</t>
    </rPh>
    <phoneticPr fontId="4"/>
  </si>
  <si>
    <t>※合同出演する学校名</t>
    <rPh sb="1" eb="3">
      <t>ゴウドウ</t>
    </rPh>
    <rPh sb="3" eb="5">
      <t>シュツエン</t>
    </rPh>
    <rPh sb="7" eb="9">
      <t>ガッコウ</t>
    </rPh>
    <rPh sb="9" eb="10">
      <t>メイ</t>
    </rPh>
    <phoneticPr fontId="4"/>
  </si>
  <si>
    <t>合同出演する
場合の団体名</t>
    <rPh sb="0" eb="2">
      <t>ゴウドウ</t>
    </rPh>
    <rPh sb="2" eb="4">
      <t>シュツエン</t>
    </rPh>
    <rPh sb="7" eb="9">
      <t>バアイ</t>
    </rPh>
    <rPh sb="10" eb="12">
      <t>ダンタイ</t>
    </rPh>
    <rPh sb="12" eb="13">
      <t>メイ</t>
    </rPh>
    <phoneticPr fontId="4"/>
  </si>
  <si>
    <t>部門中に種目等の区分がある場合</t>
    <rPh sb="0" eb="2">
      <t>ブモン</t>
    </rPh>
    <rPh sb="2" eb="3">
      <t>チュウ</t>
    </rPh>
    <rPh sb="4" eb="6">
      <t>シュモク</t>
    </rPh>
    <rPh sb="6" eb="7">
      <t>トウ</t>
    </rPh>
    <rPh sb="8" eb="10">
      <t>クブン</t>
    </rPh>
    <rPh sb="13" eb="15">
      <t>バアイ</t>
    </rPh>
    <phoneticPr fontId="4"/>
  </si>
  <si>
    <t/>
  </si>
  <si>
    <t>●その他、必要書類を添付します。</t>
    <rPh sb="3" eb="4">
      <t>タ</t>
    </rPh>
    <rPh sb="5" eb="7">
      <t>ヒツヨウ</t>
    </rPh>
    <rPh sb="7" eb="9">
      <t>ショルイ</t>
    </rPh>
    <rPh sb="10" eb="12">
      <t>テンプ</t>
    </rPh>
    <phoneticPr fontId="4"/>
  </si>
  <si>
    <t>以上のとおり、参加を申し込みます。</t>
    <rPh sb="0" eb="2">
      <t>イジョウ</t>
    </rPh>
    <phoneticPr fontId="4"/>
  </si>
  <si>
    <t>なお、必要な著作権等の手続きについては、適切に処理いたします。</t>
    <rPh sb="3" eb="5">
      <t>ヒツヨウ</t>
    </rPh>
    <rPh sb="6" eb="9">
      <t>チョサクケン</t>
    </rPh>
    <rPh sb="9" eb="10">
      <t>トウ</t>
    </rPh>
    <rPh sb="11" eb="13">
      <t>テツヅ</t>
    </rPh>
    <rPh sb="20" eb="22">
      <t>テキセツ</t>
    </rPh>
    <rPh sb="23" eb="25">
      <t>ショリ</t>
    </rPh>
    <phoneticPr fontId="4"/>
  </si>
  <si>
    <t>(日付)</t>
    <rPh sb="1" eb="3">
      <t>ヒヅケ</t>
    </rPh>
    <phoneticPr fontId="4"/>
  </si>
  <si>
    <t>月</t>
    <rPh sb="0" eb="1">
      <t>ガツ</t>
    </rPh>
    <phoneticPr fontId="4"/>
  </si>
  <si>
    <t>日</t>
    <rPh sb="0" eb="1">
      <t>ヒ</t>
    </rPh>
    <phoneticPr fontId="4"/>
  </si>
  <si>
    <t>（学校名）</t>
    <rPh sb="1" eb="3">
      <t>ガッコウ</t>
    </rPh>
    <rPh sb="3" eb="4">
      <t>メイ</t>
    </rPh>
    <phoneticPr fontId="4"/>
  </si>
  <si>
    <t>（校長名）</t>
    <rPh sb="1" eb="3">
      <t>コウチョウ</t>
    </rPh>
    <rPh sb="3" eb="4">
      <t>メイ</t>
    </rPh>
    <phoneticPr fontId="4"/>
  </si>
  <si>
    <t>※必ず校長の御承認の下、御記入ください。</t>
    <rPh sb="1" eb="2">
      <t>カナラ</t>
    </rPh>
    <rPh sb="3" eb="5">
      <t>コウチョウ</t>
    </rPh>
    <rPh sb="6" eb="9">
      <t>ゴショウニン</t>
    </rPh>
    <rPh sb="10" eb="11">
      <t>シタ</t>
    </rPh>
    <rPh sb="12" eb="15">
      <t>ゴキニュウ</t>
    </rPh>
    <phoneticPr fontId="4"/>
  </si>
  <si>
    <t>合唱部門-様式1</t>
    <rPh sb="0" eb="2">
      <t>ガッショウ</t>
    </rPh>
    <rPh sb="2" eb="4">
      <t>ブモン</t>
    </rPh>
    <rPh sb="5" eb="7">
      <t>ヨウシキ</t>
    </rPh>
    <phoneticPr fontId="4"/>
  </si>
  <si>
    <t>(様式2)</t>
    <rPh sb="1" eb="3">
      <t>ヨウシキ</t>
    </rPh>
    <phoneticPr fontId="5"/>
  </si>
  <si>
    <t>参加部門に関する基本調査</t>
    <rPh sb="0" eb="2">
      <t>サンカ</t>
    </rPh>
    <rPh sb="2" eb="4">
      <t>ブモン</t>
    </rPh>
    <rPh sb="5" eb="6">
      <t>カン</t>
    </rPh>
    <rPh sb="8" eb="10">
      <t>キホン</t>
    </rPh>
    <rPh sb="10" eb="12">
      <t>チョウサ</t>
    </rPh>
    <phoneticPr fontId="4"/>
  </si>
  <si>
    <t>都道府県名</t>
    <rPh sb="0" eb="4">
      <t>トドウフケン</t>
    </rPh>
    <rPh sb="4" eb="5">
      <t>メイ</t>
    </rPh>
    <phoneticPr fontId="5"/>
  </si>
  <si>
    <t>整理番号</t>
    <rPh sb="0" eb="2">
      <t>セイリ</t>
    </rPh>
    <rPh sb="2" eb="4">
      <t>バンゴウ</t>
    </rPh>
    <phoneticPr fontId="5"/>
  </si>
  <si>
    <t>受付番号</t>
    <rPh sb="0" eb="2">
      <t>ウケツケ</t>
    </rPh>
    <rPh sb="2" eb="4">
      <t>バンゴウ</t>
    </rPh>
    <phoneticPr fontId="5"/>
  </si>
  <si>
    <t>※</t>
    <phoneticPr fontId="5"/>
  </si>
  <si>
    <t>【合唱部門】</t>
    <rPh sb="1" eb="3">
      <t>ガッショウ</t>
    </rPh>
    <rPh sb="3" eb="5">
      <t>ブモン</t>
    </rPh>
    <phoneticPr fontId="4"/>
  </si>
  <si>
    <t>※印の欄は記入しないでください。</t>
    <rPh sb="1" eb="2">
      <t>シルシ</t>
    </rPh>
    <rPh sb="3" eb="4">
      <t>ラン</t>
    </rPh>
    <rPh sb="5" eb="7">
      <t>キニュウ</t>
    </rPh>
    <phoneticPr fontId="5"/>
  </si>
  <si>
    <t>合同出演の場合は、代表校が作成してください。</t>
    <rPh sb="0" eb="2">
      <t>ゴウドウ</t>
    </rPh>
    <rPh sb="2" eb="4">
      <t>シュツエン</t>
    </rPh>
    <rPh sb="5" eb="7">
      <t>バアイ</t>
    </rPh>
    <rPh sb="9" eb="12">
      <t>ダイヒョウコウ</t>
    </rPh>
    <rPh sb="13" eb="15">
      <t>サクセイ</t>
    </rPh>
    <phoneticPr fontId="5"/>
  </si>
  <si>
    <t>ふりがな</t>
    <phoneticPr fontId="5"/>
  </si>
  <si>
    <t>出演形態</t>
    <rPh sb="0" eb="2">
      <t>シュツエン</t>
    </rPh>
    <rPh sb="2" eb="4">
      <t>ケイタイ</t>
    </rPh>
    <phoneticPr fontId="4"/>
  </si>
  <si>
    <t>合同学校数</t>
    <rPh sb="0" eb="2">
      <t>ゴウドウ</t>
    </rPh>
    <rPh sb="2" eb="4">
      <t>ガッコウ</t>
    </rPh>
    <rPh sb="4" eb="5">
      <t>スウ</t>
    </rPh>
    <phoneticPr fontId="4"/>
  </si>
  <si>
    <t>団体名</t>
    <rPh sb="0" eb="2">
      <t>ダンタイ</t>
    </rPh>
    <rPh sb="2" eb="3">
      <t>メイ</t>
    </rPh>
    <phoneticPr fontId="5"/>
  </si>
  <si>
    <t>校</t>
    <rPh sb="0" eb="1">
      <t>コウ</t>
    </rPh>
    <phoneticPr fontId="5"/>
  </si>
  <si>
    <t>団体代表者</t>
    <rPh sb="0" eb="2">
      <t>ダンタイ</t>
    </rPh>
    <rPh sb="2" eb="4">
      <t>ダイヒョウ</t>
    </rPh>
    <rPh sb="4" eb="5">
      <t>シャ</t>
    </rPh>
    <phoneticPr fontId="5"/>
  </si>
  <si>
    <t>（所属校）</t>
    <rPh sb="1" eb="3">
      <t>ショゾク</t>
    </rPh>
    <rPh sb="3" eb="4">
      <t>コウ</t>
    </rPh>
    <phoneticPr fontId="5"/>
  </si>
  <si>
    <r>
      <t>参加者数　　　</t>
    </r>
    <r>
      <rPr>
        <sz val="10"/>
        <rFont val="ＭＳ 明朝"/>
        <family val="1"/>
        <charset val="128"/>
      </rPr>
      <t/>
    </r>
    <rPh sb="0" eb="3">
      <t>サンカシャ</t>
    </rPh>
    <rPh sb="3" eb="4">
      <t>スウ</t>
    </rPh>
    <phoneticPr fontId="5"/>
  </si>
  <si>
    <t>出演生徒</t>
    <rPh sb="0" eb="2">
      <t>シュツエン</t>
    </rPh>
    <rPh sb="2" eb="4">
      <t>セイト</t>
    </rPh>
    <phoneticPr fontId="5"/>
  </si>
  <si>
    <t>引率教員</t>
    <rPh sb="0" eb="2">
      <t>インソツ</t>
    </rPh>
    <rPh sb="2" eb="4">
      <t>キョウイン</t>
    </rPh>
    <phoneticPr fontId="5"/>
  </si>
  <si>
    <t>合計</t>
    <rPh sb="0" eb="2">
      <t>ゴウケイ</t>
    </rPh>
    <phoneticPr fontId="5"/>
  </si>
  <si>
    <t>名</t>
    <rPh sb="0" eb="1">
      <t>メイ</t>
    </rPh>
    <phoneticPr fontId="5"/>
  </si>
  <si>
    <t>指揮者</t>
    <rPh sb="0" eb="3">
      <t>シキシャ</t>
    </rPh>
    <phoneticPr fontId="5"/>
  </si>
  <si>
    <t>区分</t>
    <rPh sb="0" eb="2">
      <t>クブン</t>
    </rPh>
    <phoneticPr fontId="4"/>
  </si>
  <si>
    <t>（</t>
    <phoneticPr fontId="4"/>
  </si>
  <si>
    <t>）</t>
    <phoneticPr fontId="5"/>
  </si>
  <si>
    <t>（</t>
    <phoneticPr fontId="5"/>
  </si>
  <si>
    <t>販売用
ビデオ撮影</t>
    <rPh sb="0" eb="3">
      <t>ハンバイヨウ</t>
    </rPh>
    <rPh sb="7" eb="9">
      <t>サツエイ</t>
    </rPh>
    <phoneticPr fontId="5"/>
  </si>
  <si>
    <t>許諾する場合は、後日参加学校宛に撮影業者から直接案内が届きます。</t>
    <rPh sb="0" eb="2">
      <t>キョダク</t>
    </rPh>
    <rPh sb="4" eb="6">
      <t>バアイ</t>
    </rPh>
    <rPh sb="8" eb="10">
      <t>ゴジツ</t>
    </rPh>
    <rPh sb="10" eb="12">
      <t>サンカ</t>
    </rPh>
    <rPh sb="12" eb="14">
      <t>ガッコウ</t>
    </rPh>
    <rPh sb="14" eb="15">
      <t>アテ</t>
    </rPh>
    <rPh sb="16" eb="18">
      <t>サツエイ</t>
    </rPh>
    <rPh sb="18" eb="20">
      <t>ギョウシャ</t>
    </rPh>
    <rPh sb="22" eb="24">
      <t>チョクセツ</t>
    </rPh>
    <rPh sb="24" eb="26">
      <t>アンナイ</t>
    </rPh>
    <rPh sb="27" eb="28">
      <t>トド</t>
    </rPh>
    <phoneticPr fontId="5"/>
  </si>
  <si>
    <t>販売用
写真撮影</t>
    <rPh sb="0" eb="3">
      <t>ハンバイヨウ</t>
    </rPh>
    <rPh sb="4" eb="6">
      <t>シャシン</t>
    </rPh>
    <rPh sb="6" eb="8">
      <t>サツエイ</t>
    </rPh>
    <phoneticPr fontId="5"/>
  </si>
  <si>
    <t>月</t>
    <rPh sb="0" eb="1">
      <t>ガツ</t>
    </rPh>
    <phoneticPr fontId="5"/>
  </si>
  <si>
    <t>日</t>
    <rPh sb="0" eb="1">
      <t>ニチ</t>
    </rPh>
    <phoneticPr fontId="5"/>
  </si>
  <si>
    <t>時頃</t>
    <rPh sb="0" eb="2">
      <t>ジゴロ</t>
    </rPh>
    <phoneticPr fontId="5"/>
  </si>
  <si>
    <t>部門閉会式</t>
    <rPh sb="0" eb="2">
      <t>ブモン</t>
    </rPh>
    <rPh sb="2" eb="5">
      <t>ヘイカイシキ</t>
    </rPh>
    <phoneticPr fontId="5"/>
  </si>
  <si>
    <t>前日練習</t>
    <phoneticPr fontId="4"/>
  </si>
  <si>
    <t>事務局への
連絡事項など</t>
    <rPh sb="0" eb="3">
      <t>ジムキョク</t>
    </rPh>
    <rPh sb="6" eb="8">
      <t>レンラク</t>
    </rPh>
    <rPh sb="8" eb="10">
      <t>ジコウ</t>
    </rPh>
    <phoneticPr fontId="5"/>
  </si>
  <si>
    <t>合同出演の学校が30校を超える場合は、こちらに記入してください。また、参加申込に係る学校独自の連絡事項がありましたら御記入ください。</t>
    <rPh sb="0" eb="2">
      <t>ゴウドウ</t>
    </rPh>
    <rPh sb="2" eb="4">
      <t>シュツエン</t>
    </rPh>
    <rPh sb="5" eb="7">
      <t>ガッコウ</t>
    </rPh>
    <rPh sb="10" eb="11">
      <t>コウ</t>
    </rPh>
    <rPh sb="12" eb="13">
      <t>コ</t>
    </rPh>
    <rPh sb="15" eb="17">
      <t>バアイ</t>
    </rPh>
    <rPh sb="23" eb="25">
      <t>キニュウ</t>
    </rPh>
    <rPh sb="35" eb="37">
      <t>サンカ</t>
    </rPh>
    <rPh sb="37" eb="39">
      <t>モウシコミ</t>
    </rPh>
    <rPh sb="40" eb="41">
      <t>カカワ</t>
    </rPh>
    <rPh sb="42" eb="44">
      <t>ガッコウ</t>
    </rPh>
    <rPh sb="44" eb="46">
      <t>ドクジ</t>
    </rPh>
    <rPh sb="47" eb="49">
      <t>レンラク</t>
    </rPh>
    <rPh sb="49" eb="51">
      <t>ジコウ</t>
    </rPh>
    <rPh sb="58" eb="59">
      <t>ゴ</t>
    </rPh>
    <rPh sb="59" eb="61">
      <t>キニュウ</t>
    </rPh>
    <phoneticPr fontId="4"/>
  </si>
  <si>
    <t>合唱部門-様式2</t>
    <rPh sb="0" eb="2">
      <t>ガッショウ</t>
    </rPh>
    <rPh sb="2" eb="4">
      <t>ブモン</t>
    </rPh>
    <rPh sb="5" eb="7">
      <t>ヨウシキ</t>
    </rPh>
    <phoneticPr fontId="4"/>
  </si>
  <si>
    <t>（様式3）</t>
    <rPh sb="1" eb="3">
      <t>ヨウシキ</t>
    </rPh>
    <phoneticPr fontId="4"/>
  </si>
  <si>
    <t>※印の欄は記入しないでください。</t>
    <phoneticPr fontId="4"/>
  </si>
  <si>
    <r>
      <rPr>
        <sz val="16"/>
        <rFont val="ＭＳ ゴシック"/>
        <family val="2"/>
        <charset val="128"/>
      </rPr>
      <t>参加者名簿</t>
    </r>
    <r>
      <rPr>
        <sz val="18"/>
        <rFont val="ＭＳ ゴシック"/>
        <family val="3"/>
        <charset val="128"/>
      </rPr>
      <t xml:space="preserve">
【合唱部門】</t>
    </r>
    <rPh sb="0" eb="2">
      <t>サンカ</t>
    </rPh>
    <rPh sb="2" eb="3">
      <t>シャ</t>
    </rPh>
    <rPh sb="3" eb="5">
      <t>メイボ</t>
    </rPh>
    <rPh sb="7" eb="9">
      <t>ガッショウ</t>
    </rPh>
    <rPh sb="9" eb="11">
      <t>ブモン</t>
    </rPh>
    <phoneticPr fontId="4"/>
  </si>
  <si>
    <t>学校名又は合同団体名</t>
    <rPh sb="0" eb="2">
      <t>ガッコウ</t>
    </rPh>
    <rPh sb="2" eb="3">
      <t>メイ</t>
    </rPh>
    <rPh sb="3" eb="4">
      <t>マタ</t>
    </rPh>
    <rPh sb="5" eb="7">
      <t>ゴウドウ</t>
    </rPh>
    <rPh sb="7" eb="9">
      <t>ダンタイ</t>
    </rPh>
    <rPh sb="9" eb="10">
      <t>メイ</t>
    </rPh>
    <phoneticPr fontId="4"/>
  </si>
  <si>
    <t>団体代表者名</t>
    <rPh sb="0" eb="2">
      <t>ダンタイ</t>
    </rPh>
    <rPh sb="2" eb="5">
      <t>ダイヒョウシャ</t>
    </rPh>
    <rPh sb="5" eb="6">
      <t>メイ</t>
    </rPh>
    <phoneticPr fontId="4"/>
  </si>
  <si>
    <t>団体代表者所属校</t>
    <rPh sb="0" eb="2">
      <t>ダンタイ</t>
    </rPh>
    <rPh sb="2" eb="5">
      <t>ダイヒョウシャ</t>
    </rPh>
    <rPh sb="5" eb="7">
      <t>ショゾク</t>
    </rPh>
    <rPh sb="7" eb="8">
      <t>コウ</t>
    </rPh>
    <phoneticPr fontId="4"/>
  </si>
  <si>
    <t>出演者名簿(学校ごとに上級学年から学年順にお願いします）</t>
    <rPh sb="0" eb="3">
      <t>シュツエンシャ</t>
    </rPh>
    <rPh sb="3" eb="5">
      <t>メイボ</t>
    </rPh>
    <rPh sb="6" eb="8">
      <t>ガッコウ</t>
    </rPh>
    <rPh sb="11" eb="13">
      <t>ジョウキュウ</t>
    </rPh>
    <rPh sb="13" eb="15">
      <t>ガクネン</t>
    </rPh>
    <rPh sb="17" eb="19">
      <t>ガクネン</t>
    </rPh>
    <rPh sb="19" eb="20">
      <t>ジュン</t>
    </rPh>
    <rPh sb="22" eb="23">
      <t>ネガ</t>
    </rPh>
    <phoneticPr fontId="4"/>
  </si>
  <si>
    <t>№</t>
    <phoneticPr fontId="4"/>
  </si>
  <si>
    <t>学年</t>
  </si>
  <si>
    <t>名　前</t>
    <rPh sb="0" eb="1">
      <t>ナ</t>
    </rPh>
    <rPh sb="2" eb="3">
      <t>マエ</t>
    </rPh>
    <phoneticPr fontId="4"/>
  </si>
  <si>
    <t>学校</t>
    <rPh sb="0" eb="2">
      <t>ガッコウ</t>
    </rPh>
    <phoneticPr fontId="4"/>
  </si>
  <si>
    <t>合同の場合の学校</t>
    <rPh sb="0" eb="2">
      <t>ゴウドウ</t>
    </rPh>
    <rPh sb="3" eb="5">
      <t>バアイ</t>
    </rPh>
    <rPh sb="6" eb="8">
      <t>ガッコウ</t>
    </rPh>
    <phoneticPr fontId="4"/>
  </si>
  <si>
    <t>学校名（略称）</t>
    <rPh sb="0" eb="2">
      <t>ガッコウ</t>
    </rPh>
    <rPh sb="2" eb="3">
      <t>メイ</t>
    </rPh>
    <rPh sb="4" eb="6">
      <t>リャクショウ</t>
    </rPh>
    <phoneticPr fontId="4"/>
  </si>
  <si>
    <t>（様式4）</t>
    <rPh sb="1" eb="3">
      <t>ヨウシキ</t>
    </rPh>
    <phoneticPr fontId="4"/>
  </si>
  <si>
    <t>※出演順</t>
    <rPh sb="1" eb="3">
      <t>シュツエン</t>
    </rPh>
    <rPh sb="3" eb="4">
      <t>ジュン</t>
    </rPh>
    <phoneticPr fontId="4"/>
  </si>
  <si>
    <t>演奏曲目調査票【合唱部門】</t>
    <rPh sb="0" eb="2">
      <t>エンソウ</t>
    </rPh>
    <rPh sb="2" eb="4">
      <t>キョクモク</t>
    </rPh>
    <rPh sb="4" eb="7">
      <t>チョウサヒョウ</t>
    </rPh>
    <rPh sb="8" eb="10">
      <t>ガッショウ</t>
    </rPh>
    <rPh sb="10" eb="12">
      <t>ブモン</t>
    </rPh>
    <phoneticPr fontId="4"/>
  </si>
  <si>
    <t>演奏形態</t>
    <rPh sb="0" eb="2">
      <t>エンソウ</t>
    </rPh>
    <rPh sb="2" eb="4">
      <t>ケイタイ</t>
    </rPh>
    <phoneticPr fontId="4"/>
  </si>
  <si>
    <t>出演団体名</t>
    <rPh sb="0" eb="2">
      <t>シュツエン</t>
    </rPh>
    <rPh sb="2" eb="4">
      <t>ダンタイ</t>
    </rPh>
    <rPh sb="4" eb="5">
      <t>メイ</t>
    </rPh>
    <phoneticPr fontId="4"/>
  </si>
  <si>
    <t>団体代表者
の所属校</t>
    <rPh sb="0" eb="2">
      <t>ダンタイ</t>
    </rPh>
    <rPh sb="2" eb="5">
      <t>ダイヒョウシャ</t>
    </rPh>
    <rPh sb="7" eb="9">
      <t>ショゾク</t>
    </rPh>
    <rPh sb="9" eb="10">
      <t>コウ</t>
    </rPh>
    <phoneticPr fontId="4"/>
  </si>
  <si>
    <t>団体代表者　　</t>
    <rPh sb="0" eb="2">
      <t>ダンタイ</t>
    </rPh>
    <rPh sb="2" eb="5">
      <t>ダイヒョウシャ</t>
    </rPh>
    <phoneticPr fontId="4"/>
  </si>
  <si>
    <t>団体紹介生徒
の学校・学年</t>
    <rPh sb="0" eb="2">
      <t>ダンタイ</t>
    </rPh>
    <rPh sb="2" eb="4">
      <t>ショウカイ</t>
    </rPh>
    <rPh sb="4" eb="6">
      <t>セイト</t>
    </rPh>
    <rPh sb="8" eb="10">
      <t>ガッコウ</t>
    </rPh>
    <rPh sb="11" eb="13">
      <t>ガクネン</t>
    </rPh>
    <phoneticPr fontId="4"/>
  </si>
  <si>
    <t>団体紹介生徒名</t>
    <rPh sb="0" eb="2">
      <t>ダンタイ</t>
    </rPh>
    <rPh sb="2" eb="4">
      <t>ショウカイ</t>
    </rPh>
    <rPh sb="4" eb="6">
      <t>セイト</t>
    </rPh>
    <rPh sb="6" eb="7">
      <t>メイ</t>
    </rPh>
    <phoneticPr fontId="4"/>
  </si>
  <si>
    <t>指揮者</t>
    <rPh sb="0" eb="2">
      <t>シキ</t>
    </rPh>
    <rPh sb="2" eb="3">
      <t>シャ</t>
    </rPh>
    <phoneticPr fontId="4"/>
  </si>
  <si>
    <t>伴奏者</t>
    <rPh sb="0" eb="2">
      <t>バンソウ</t>
    </rPh>
    <rPh sb="2" eb="3">
      <t>シャ</t>
    </rPh>
    <phoneticPr fontId="4"/>
  </si>
  <si>
    <t>【演奏曲目】</t>
    <rPh sb="1" eb="3">
      <t>エンソウ</t>
    </rPh>
    <rPh sb="3" eb="5">
      <t>キョクモク</t>
    </rPh>
    <phoneticPr fontId="4"/>
  </si>
  <si>
    <t>曲名</t>
    <rPh sb="0" eb="2">
      <t>キョクメイ</t>
    </rPh>
    <phoneticPr fontId="4"/>
  </si>
  <si>
    <t>演奏許諾</t>
    <rPh sb="0" eb="2">
      <t>エンソウ</t>
    </rPh>
    <rPh sb="2" eb="4">
      <t>キョダク</t>
    </rPh>
    <phoneticPr fontId="4"/>
  </si>
  <si>
    <t>作曲者</t>
    <rPh sb="0" eb="3">
      <t>サッキョクシャ</t>
    </rPh>
    <phoneticPr fontId="4"/>
  </si>
  <si>
    <t>編曲者</t>
    <rPh sb="0" eb="3">
      <t>ヘンキョクシャ</t>
    </rPh>
    <phoneticPr fontId="4"/>
  </si>
  <si>
    <t>演奏時間（曲間含む）</t>
    <rPh sb="0" eb="1">
      <t>エン</t>
    </rPh>
    <rPh sb="1" eb="2">
      <t>ソウ</t>
    </rPh>
    <rPh sb="2" eb="3">
      <t>トキ</t>
    </rPh>
    <rPh sb="3" eb="4">
      <t>アイダ</t>
    </rPh>
    <rPh sb="5" eb="6">
      <t>キョク</t>
    </rPh>
    <rPh sb="6" eb="7">
      <t>カン</t>
    </rPh>
    <rPh sb="7" eb="8">
      <t>フク</t>
    </rPh>
    <phoneticPr fontId="4"/>
  </si>
  <si>
    <t>※ステージ関係等での連絡事項がありましたら御記入ください。持ち込み楽器等がある場合は、必ず御記入ください。</t>
    <rPh sb="5" eb="7">
      <t>カンケイ</t>
    </rPh>
    <rPh sb="7" eb="8">
      <t>ナド</t>
    </rPh>
    <rPh sb="10" eb="12">
      <t>レンラク</t>
    </rPh>
    <rPh sb="12" eb="14">
      <t>ジコウ</t>
    </rPh>
    <rPh sb="21" eb="22">
      <t>ゴ</t>
    </rPh>
    <rPh sb="22" eb="24">
      <t>キニュウ</t>
    </rPh>
    <rPh sb="29" eb="30">
      <t>モ</t>
    </rPh>
    <rPh sb="31" eb="32">
      <t>コ</t>
    </rPh>
    <rPh sb="33" eb="35">
      <t>ガッキ</t>
    </rPh>
    <rPh sb="35" eb="36">
      <t>ナド</t>
    </rPh>
    <rPh sb="39" eb="41">
      <t>バアイ</t>
    </rPh>
    <rPh sb="43" eb="44">
      <t>カナラ</t>
    </rPh>
    <rPh sb="45" eb="46">
      <t>ゴ</t>
    </rPh>
    <rPh sb="46" eb="48">
      <t>キニュウ</t>
    </rPh>
    <phoneticPr fontId="4"/>
  </si>
  <si>
    <t>合唱部門-様式4</t>
    <rPh sb="0" eb="2">
      <t>ガッショウ</t>
    </rPh>
    <rPh sb="2" eb="4">
      <t>ブモン</t>
    </rPh>
    <rPh sb="5" eb="7">
      <t>ヨウシキ</t>
    </rPh>
    <phoneticPr fontId="4"/>
  </si>
  <si>
    <t>(様式５)</t>
    <rPh sb="1" eb="3">
      <t>ヨウシキ</t>
    </rPh>
    <phoneticPr fontId="4"/>
  </si>
  <si>
    <t>＊記入不要</t>
    <rPh sb="1" eb="3">
      <t>キニュウ</t>
    </rPh>
    <rPh sb="3" eb="5">
      <t>フヨウ</t>
    </rPh>
    <phoneticPr fontId="4"/>
  </si>
  <si>
    <t>都道府県名</t>
    <rPh sb="0" eb="1">
      <t>ミヤコ</t>
    </rPh>
    <rPh sb="1" eb="2">
      <t>ミチ</t>
    </rPh>
    <rPh sb="2" eb="3">
      <t>フ</t>
    </rPh>
    <rPh sb="3" eb="4">
      <t>ケン</t>
    </rPh>
    <rPh sb="4" eb="5">
      <t>メイ</t>
    </rPh>
    <phoneticPr fontId="4"/>
  </si>
  <si>
    <t>団体名</t>
    <rPh sb="0" eb="2">
      <t>ダンタイ</t>
    </rPh>
    <rPh sb="2" eb="3">
      <t>メイ</t>
    </rPh>
    <phoneticPr fontId="4"/>
  </si>
  <si>
    <t>出演者</t>
    <rPh sb="0" eb="2">
      <t>シュツエン</t>
    </rPh>
    <rPh sb="2" eb="3">
      <t>シャ</t>
    </rPh>
    <phoneticPr fontId="4"/>
  </si>
  <si>
    <t>出演順</t>
    <rPh sb="0" eb="2">
      <t>シュツエン</t>
    </rPh>
    <rPh sb="2" eb="3">
      <t>ジュン</t>
    </rPh>
    <phoneticPr fontId="4"/>
  </si>
  <si>
    <t>□１日目</t>
    <rPh sb="2" eb="3">
      <t>ニチ</t>
    </rPh>
    <rPh sb="3" eb="4">
      <t>メ</t>
    </rPh>
    <phoneticPr fontId="4"/>
  </si>
  <si>
    <t>□２日目</t>
    <rPh sb="2" eb="3">
      <t>ニチ</t>
    </rPh>
    <rPh sb="3" eb="4">
      <t>メ</t>
    </rPh>
    <phoneticPr fontId="4"/>
  </si>
  <si>
    <t>指揮台　　</t>
    <rPh sb="0" eb="2">
      <t>シキ</t>
    </rPh>
    <rPh sb="2" eb="3">
      <t>ダイ</t>
    </rPh>
    <phoneticPr fontId="4"/>
  </si>
  <si>
    <t>指揮者譜面台</t>
    <rPh sb="0" eb="2">
      <t>シキ</t>
    </rPh>
    <rPh sb="2" eb="3">
      <t>シャ</t>
    </rPh>
    <rPh sb="3" eb="5">
      <t>フメン</t>
    </rPh>
    <rPh sb="5" eb="6">
      <t>ダイ</t>
    </rPh>
    <phoneticPr fontId="4"/>
  </si>
  <si>
    <t>ピアノ</t>
    <phoneticPr fontId="4"/>
  </si>
  <si>
    <t>位置</t>
    <rPh sb="0" eb="2">
      <t>イチ</t>
    </rPh>
    <phoneticPr fontId="4"/>
  </si>
  <si>
    <t>ふた</t>
    <phoneticPr fontId="39"/>
  </si>
  <si>
    <t>譜めくり
椅子</t>
    <rPh sb="0" eb="1">
      <t>フ</t>
    </rPh>
    <rPh sb="5" eb="7">
      <t>イス</t>
    </rPh>
    <phoneticPr fontId="39"/>
  </si>
  <si>
    <t>合唱部門-様式５</t>
    <rPh sb="0" eb="2">
      <t>ガッショウ</t>
    </rPh>
    <rPh sb="2" eb="4">
      <t>ブモン</t>
    </rPh>
    <rPh sb="5" eb="7">
      <t>ヨウシキ</t>
    </rPh>
    <phoneticPr fontId="4"/>
  </si>
  <si>
    <t>（１）入力シート①、②に入力することにより、提出用の書類が完成します。</t>
    <rPh sb="3" eb="5">
      <t>ニュウリョク</t>
    </rPh>
    <rPh sb="12" eb="14">
      <t>ニュウリョク</t>
    </rPh>
    <rPh sb="22" eb="24">
      <t>テイシュツ</t>
    </rPh>
    <rPh sb="24" eb="25">
      <t>ヨウ</t>
    </rPh>
    <rPh sb="26" eb="28">
      <t>ショルイ</t>
    </rPh>
    <rPh sb="29" eb="31">
      <t>カンセイ</t>
    </rPh>
    <phoneticPr fontId="4"/>
  </si>
  <si>
    <t>（２）次の提出書類のシートをデータ保存してください。</t>
    <rPh sb="3" eb="4">
      <t>ツギ</t>
    </rPh>
    <rPh sb="5" eb="7">
      <t>テイシュツ</t>
    </rPh>
    <rPh sb="7" eb="9">
      <t>ショルイ</t>
    </rPh>
    <rPh sb="17" eb="19">
      <t>ホゾン</t>
    </rPh>
    <phoneticPr fontId="4"/>
  </si>
  <si>
    <t>　　　　・舞台使用図面（様式５）</t>
    <rPh sb="5" eb="7">
      <t>ブタイ</t>
    </rPh>
    <rPh sb="7" eb="9">
      <t>シヨウ</t>
    </rPh>
    <rPh sb="9" eb="11">
      <t>ズメン</t>
    </rPh>
    <rPh sb="12" eb="14">
      <t>ヨウシキ</t>
    </rPh>
    <phoneticPr fontId="4"/>
  </si>
  <si>
    <t>　</t>
    <phoneticPr fontId="39"/>
  </si>
  <si>
    <r>
      <t>（３）入力ミスがないか確認し、</t>
    </r>
    <r>
      <rPr>
        <b/>
        <u/>
        <sz val="11"/>
        <color rgb="FFFF0000"/>
        <rFont val="ＭＳ ゴシック"/>
        <family val="2"/>
        <charset val="128"/>
      </rPr>
      <t>所属長の御承認の下、提出してください。</t>
    </r>
    <rPh sb="15" eb="18">
      <t xml:space="preserve">ショゾクチョウ </t>
    </rPh>
    <rPh sb="19" eb="22">
      <t>ゴショウニン</t>
    </rPh>
    <rPh sb="23" eb="24">
      <t>シタ</t>
    </rPh>
    <phoneticPr fontId="4"/>
  </si>
  <si>
    <t>⑥参加者名簿</t>
    <rPh sb="1" eb="3">
      <t>サンカ</t>
    </rPh>
    <rPh sb="3" eb="4">
      <t>シャ</t>
    </rPh>
    <rPh sb="4" eb="6">
      <t>メイボ</t>
    </rPh>
    <phoneticPr fontId="4"/>
  </si>
  <si>
    <t>離県予定</t>
    <rPh sb="0" eb="1">
      <t>リ</t>
    </rPh>
    <rPh sb="1" eb="2">
      <t>ケン</t>
    </rPh>
    <rPh sb="2" eb="4">
      <t>ヨテイ</t>
    </rPh>
    <phoneticPr fontId="5"/>
  </si>
  <si>
    <t>来県予定</t>
    <rPh sb="0" eb="1">
      <t>ライ</t>
    </rPh>
    <rPh sb="1" eb="2">
      <t>ケン</t>
    </rPh>
    <rPh sb="2" eb="4">
      <t>ヨテイ</t>
    </rPh>
    <phoneticPr fontId="5"/>
  </si>
  <si>
    <t>交流会参加人数</t>
    <rPh sb="0" eb="3">
      <t>コウリュウカイ</t>
    </rPh>
    <rPh sb="3" eb="5">
      <t>サンカ</t>
    </rPh>
    <rPh sb="5" eb="7">
      <t>ニンズウ</t>
    </rPh>
    <phoneticPr fontId="39"/>
  </si>
  <si>
    <t>受付順</t>
    <rPh sb="0" eb="2">
      <t>ウケツケ</t>
    </rPh>
    <rPh sb="2" eb="3">
      <t>ジュン</t>
    </rPh>
    <phoneticPr fontId="4"/>
  </si>
  <si>
    <t>県順</t>
    <rPh sb="0" eb="1">
      <t>ケン</t>
    </rPh>
    <rPh sb="1" eb="2">
      <t>ジュン</t>
    </rPh>
    <phoneticPr fontId="4"/>
  </si>
  <si>
    <t>学校名</t>
    <rPh sb="0" eb="2">
      <t>ガッコウ</t>
    </rPh>
    <rPh sb="2" eb="3">
      <t>ナ</t>
    </rPh>
    <phoneticPr fontId="4"/>
  </si>
  <si>
    <t>引率責任者</t>
    <rPh sb="0" eb="2">
      <t>インソツ</t>
    </rPh>
    <rPh sb="2" eb="5">
      <t>セキニンシャ</t>
    </rPh>
    <phoneticPr fontId="4"/>
  </si>
  <si>
    <t>通常連絡先tel</t>
    <rPh sb="0" eb="5">
      <t>ツウジョウレンラクサキ</t>
    </rPh>
    <phoneticPr fontId="4"/>
  </si>
  <si>
    <t>通常連絡先メール</t>
    <rPh sb="0" eb="5">
      <t>ツウジョウレンラクサキ</t>
    </rPh>
    <phoneticPr fontId="4"/>
  </si>
  <si>
    <t>緊急連絡先tel</t>
    <rPh sb="0" eb="2">
      <t>キンキュウ</t>
    </rPh>
    <rPh sb="2" eb="5">
      <t>レンラクサキ</t>
    </rPh>
    <phoneticPr fontId="4"/>
  </si>
  <si>
    <t>生徒数(計)</t>
    <rPh sb="0" eb="2">
      <t>セイト</t>
    </rPh>
    <rPh sb="2" eb="3">
      <t>スウ</t>
    </rPh>
    <rPh sb="4" eb="5">
      <t>ケイ</t>
    </rPh>
    <phoneticPr fontId="4"/>
  </si>
  <si>
    <t>引率者数</t>
    <rPh sb="0" eb="3">
      <t>インソツシャ</t>
    </rPh>
    <rPh sb="3" eb="4">
      <t>スウ</t>
    </rPh>
    <phoneticPr fontId="4"/>
  </si>
  <si>
    <t>合計数</t>
    <rPh sb="0" eb="2">
      <t>ゴウケイ</t>
    </rPh>
    <rPh sb="2" eb="3">
      <t>スウ</t>
    </rPh>
    <phoneticPr fontId="4"/>
  </si>
  <si>
    <t>合同出演団体名</t>
    <rPh sb="0" eb="2">
      <t>ゴウドウ</t>
    </rPh>
    <rPh sb="2" eb="4">
      <t>シュツエン</t>
    </rPh>
    <rPh sb="4" eb="7">
      <t>ダンタイメイ</t>
    </rPh>
    <phoneticPr fontId="4"/>
  </si>
  <si>
    <t>販売用ビデオ撮影</t>
    <rPh sb="0" eb="3">
      <t>ハンバイヨウ</t>
    </rPh>
    <rPh sb="6" eb="8">
      <t>サツエイ</t>
    </rPh>
    <phoneticPr fontId="4"/>
  </si>
  <si>
    <t>販売用写真撮影</t>
    <rPh sb="0" eb="3">
      <t>ハンバイヨウ</t>
    </rPh>
    <rPh sb="3" eb="7">
      <t>シャシンサツエイ</t>
    </rPh>
    <phoneticPr fontId="4"/>
  </si>
  <si>
    <t>到着予定月日</t>
    <rPh sb="0" eb="2">
      <t>トウチャク</t>
    </rPh>
    <rPh sb="2" eb="4">
      <t>ヨテイ</t>
    </rPh>
    <rPh sb="4" eb="6">
      <t>ツキヒ</t>
    </rPh>
    <phoneticPr fontId="4"/>
  </si>
  <si>
    <t>到着予定曜日</t>
    <rPh sb="0" eb="2">
      <t>トウチャク</t>
    </rPh>
    <rPh sb="2" eb="4">
      <t>ヨテイ</t>
    </rPh>
    <rPh sb="4" eb="6">
      <t>ヨウビ</t>
    </rPh>
    <phoneticPr fontId="4"/>
  </si>
  <si>
    <t>出発予定月日</t>
    <rPh sb="0" eb="2">
      <t>シュッパツ</t>
    </rPh>
    <rPh sb="2" eb="4">
      <t>ヨテイ</t>
    </rPh>
    <rPh sb="4" eb="6">
      <t>ツキヒ</t>
    </rPh>
    <phoneticPr fontId="4"/>
  </si>
  <si>
    <t>出発予定曜日</t>
    <rPh sb="0" eb="2">
      <t>シュッパツ</t>
    </rPh>
    <rPh sb="2" eb="4">
      <t>ヨテイ</t>
    </rPh>
    <rPh sb="4" eb="6">
      <t>ヨウビ</t>
    </rPh>
    <phoneticPr fontId="4"/>
  </si>
  <si>
    <t>部門閉会式</t>
    <rPh sb="0" eb="2">
      <t>ブモン</t>
    </rPh>
    <rPh sb="2" eb="5">
      <t>ヘイカイシキ</t>
    </rPh>
    <phoneticPr fontId="4"/>
  </si>
  <si>
    <t>前日練習有無</t>
    <rPh sb="0" eb="4">
      <t>ゼンジツレンシュウ</t>
    </rPh>
    <rPh sb="4" eb="6">
      <t>ウム</t>
    </rPh>
    <phoneticPr fontId="4"/>
  </si>
  <si>
    <t>前日練習希望時間</t>
    <rPh sb="0" eb="4">
      <t>ゼンジツレンシュウ</t>
    </rPh>
    <rPh sb="4" eb="8">
      <t>キボウジカン</t>
    </rPh>
    <phoneticPr fontId="4"/>
  </si>
  <si>
    <t>指揮者名</t>
    <rPh sb="0" eb="3">
      <t>シキシャ</t>
    </rPh>
    <rPh sb="3" eb="4">
      <t>ナ</t>
    </rPh>
    <phoneticPr fontId="4"/>
  </si>
  <si>
    <t>伴奏者名</t>
    <rPh sb="0" eb="4">
      <t>バンソウシャメイ</t>
    </rPh>
    <phoneticPr fontId="4"/>
  </si>
  <si>
    <t>ピアノ位置</t>
    <rPh sb="3" eb="5">
      <t>イチ</t>
    </rPh>
    <phoneticPr fontId="4"/>
  </si>
  <si>
    <t>ピアノ開閉</t>
    <rPh sb="3" eb="5">
      <t>カイヘイ</t>
    </rPh>
    <phoneticPr fontId="4"/>
  </si>
  <si>
    <t>譜めくり用椅子</t>
    <rPh sb="0" eb="1">
      <t>フ</t>
    </rPh>
    <rPh sb="4" eb="5">
      <t>ヨウ</t>
    </rPh>
    <rPh sb="5" eb="7">
      <t>イス</t>
    </rPh>
    <phoneticPr fontId="4"/>
  </si>
  <si>
    <t>指揮台</t>
    <rPh sb="0" eb="3">
      <t>シキダイ</t>
    </rPh>
    <phoneticPr fontId="4"/>
  </si>
  <si>
    <t>譜面台</t>
    <rPh sb="0" eb="2">
      <t>フメン</t>
    </rPh>
    <rPh sb="2" eb="3">
      <t>ダイ</t>
    </rPh>
    <phoneticPr fontId="4"/>
  </si>
  <si>
    <t>演奏時間</t>
    <rPh sb="0" eb="2">
      <t>エンソウ</t>
    </rPh>
    <rPh sb="2" eb="4">
      <t>ジカン</t>
    </rPh>
    <phoneticPr fontId="4"/>
  </si>
  <si>
    <t>リクエスト</t>
    <phoneticPr fontId="4"/>
  </si>
  <si>
    <t>ピアノ使用</t>
    <rPh sb="3" eb="5">
      <t>シヨウ</t>
    </rPh>
    <phoneticPr fontId="4"/>
  </si>
  <si>
    <t>来県方法</t>
    <rPh sb="0" eb="4">
      <t>ライケンホウホウ</t>
    </rPh>
    <phoneticPr fontId="39"/>
  </si>
  <si>
    <t>公共交通機関を利用</t>
    <rPh sb="0" eb="6">
      <t>コウキョウコウツウキカン</t>
    </rPh>
    <rPh sb="7" eb="9">
      <t>リヨウ</t>
    </rPh>
    <phoneticPr fontId="39"/>
  </si>
  <si>
    <t>自家用車を利用</t>
    <rPh sb="0" eb="4">
      <t>ジカヨウシャ</t>
    </rPh>
    <rPh sb="5" eb="7">
      <t>リヨウ</t>
    </rPh>
    <phoneticPr fontId="39"/>
  </si>
  <si>
    <t>来県方法</t>
    <rPh sb="0" eb="4">
      <t>らいけんほうほう</t>
    </rPh>
    <phoneticPr fontId="39" type="Hiragana"/>
  </si>
  <si>
    <t>来県方法</t>
    <rPh sb="0" eb="4">
      <t>ライケンホウホウ</t>
    </rPh>
    <phoneticPr fontId="39"/>
  </si>
  <si>
    <t>貸切バスを利用</t>
    <rPh sb="0" eb="1">
      <t>カ</t>
    </rPh>
    <rPh sb="1" eb="2">
      <t>キ</t>
    </rPh>
    <rPh sb="5" eb="7">
      <t>リヨウ</t>
    </rPh>
    <phoneticPr fontId="39"/>
  </si>
  <si>
    <t>来県方法</t>
    <rPh sb="0" eb="4">
      <t>ライケンホウホウ</t>
    </rPh>
    <phoneticPr fontId="4"/>
  </si>
  <si>
    <t>「貸切バス」、「自家用車」以外の県は、「公共交通機関」を選択してください。</t>
    <rPh sb="1" eb="3">
      <t>かしきり</t>
    </rPh>
    <rPh sb="8" eb="12">
      <t>じかようしゃ</t>
    </rPh>
    <rPh sb="13" eb="15">
      <t>いがい</t>
    </rPh>
    <rPh sb="16" eb="17">
      <t>けん</t>
    </rPh>
    <rPh sb="20" eb="26">
      <t>こうきょうこうつうきかん</t>
    </rPh>
    <rPh sb="28" eb="30">
      <t>せんたく</t>
    </rPh>
    <phoneticPr fontId="4" type="Hiragana"/>
  </si>
  <si>
    <t>データ読込（申込集計用）</t>
    <rPh sb="3" eb="5">
      <t>ヨミコミ</t>
    </rPh>
    <rPh sb="6" eb="8">
      <t>モウシコミ</t>
    </rPh>
    <rPh sb="8" eb="10">
      <t>シュウケイ</t>
    </rPh>
    <rPh sb="10" eb="11">
      <t>ヨウ</t>
    </rPh>
    <phoneticPr fontId="39"/>
  </si>
  <si>
    <t>１曲目</t>
    <rPh sb="1" eb="3">
      <t>キョクメ</t>
    </rPh>
    <phoneticPr fontId="39"/>
  </si>
  <si>
    <t>２曲目</t>
    <rPh sb="1" eb="3">
      <t>キョクメ</t>
    </rPh>
    <phoneticPr fontId="39"/>
  </si>
  <si>
    <t>３曲目</t>
    <rPh sb="1" eb="3">
      <t>キョクメ</t>
    </rPh>
    <phoneticPr fontId="39"/>
  </si>
  <si>
    <t>４曲目</t>
    <rPh sb="1" eb="3">
      <t>キョクメ</t>
    </rPh>
    <phoneticPr fontId="39"/>
  </si>
  <si>
    <t>都道府県</t>
    <rPh sb="0" eb="2">
      <t>トドウ</t>
    </rPh>
    <rPh sb="2" eb="4">
      <t>フケン</t>
    </rPh>
    <phoneticPr fontId="39"/>
  </si>
  <si>
    <t>データ読込（タイムテーブル作成用）</t>
    <rPh sb="3" eb="5">
      <t>ヨミコミ</t>
    </rPh>
    <rPh sb="13" eb="16">
      <t>サクセイヨウ</t>
    </rPh>
    <phoneticPr fontId="39"/>
  </si>
  <si>
    <t>団体参加校</t>
    <rPh sb="0" eb="2">
      <t>ダンタイ</t>
    </rPh>
    <rPh sb="2" eb="5">
      <t>サンカコウ</t>
    </rPh>
    <phoneticPr fontId="39"/>
  </si>
  <si>
    <t>２校目</t>
    <rPh sb="1" eb="3">
      <t>コウメ</t>
    </rPh>
    <phoneticPr fontId="39"/>
  </si>
  <si>
    <t>３校目</t>
    <rPh sb="1" eb="3">
      <t>コウメ</t>
    </rPh>
    <phoneticPr fontId="39"/>
  </si>
  <si>
    <t>４校目</t>
    <rPh sb="1" eb="3">
      <t>コウメ</t>
    </rPh>
    <phoneticPr fontId="39"/>
  </si>
  <si>
    <t>５校目</t>
    <rPh sb="1" eb="3">
      <t>コウメ</t>
    </rPh>
    <phoneticPr fontId="39"/>
  </si>
  <si>
    <t>６校目</t>
    <rPh sb="1" eb="3">
      <t>コウメ</t>
    </rPh>
    <phoneticPr fontId="39"/>
  </si>
  <si>
    <t>７校目</t>
    <rPh sb="1" eb="3">
      <t>コウメ</t>
    </rPh>
    <phoneticPr fontId="39"/>
  </si>
  <si>
    <t>８校目</t>
    <rPh sb="1" eb="3">
      <t>コウメ</t>
    </rPh>
    <phoneticPr fontId="39"/>
  </si>
  <si>
    <t>９校目</t>
    <rPh sb="1" eb="3">
      <t>コウメ</t>
    </rPh>
    <phoneticPr fontId="39"/>
  </si>
  <si>
    <t>１０校目</t>
    <rPh sb="2" eb="4">
      <t>コウメ</t>
    </rPh>
    <phoneticPr fontId="39"/>
  </si>
  <si>
    <t>１１校目</t>
    <rPh sb="2" eb="4">
      <t>コウメ</t>
    </rPh>
    <phoneticPr fontId="39"/>
  </si>
  <si>
    <t>１２校目</t>
    <rPh sb="2" eb="4">
      <t>コウメ</t>
    </rPh>
    <phoneticPr fontId="39"/>
  </si>
  <si>
    <t>１３校目</t>
    <rPh sb="2" eb="4">
      <t>コウメ</t>
    </rPh>
    <phoneticPr fontId="39"/>
  </si>
  <si>
    <t>１４校目</t>
    <rPh sb="2" eb="4">
      <t>コウメ</t>
    </rPh>
    <phoneticPr fontId="39"/>
  </si>
  <si>
    <t>１５校目</t>
    <rPh sb="2" eb="4">
      <t>コウメ</t>
    </rPh>
    <phoneticPr fontId="39"/>
  </si>
  <si>
    <t>１６校目</t>
    <rPh sb="2" eb="4">
      <t>コウメ</t>
    </rPh>
    <phoneticPr fontId="39"/>
  </si>
  <si>
    <t>１７校目</t>
    <rPh sb="2" eb="4">
      <t>コウメ</t>
    </rPh>
    <phoneticPr fontId="39"/>
  </si>
  <si>
    <t>１８校目</t>
    <rPh sb="2" eb="4">
      <t>コウメ</t>
    </rPh>
    <phoneticPr fontId="39"/>
  </si>
  <si>
    <t>１９校目</t>
    <rPh sb="2" eb="4">
      <t>コウメ</t>
    </rPh>
    <phoneticPr fontId="39"/>
  </si>
  <si>
    <t>２０校目</t>
    <rPh sb="2" eb="4">
      <t>コウメ</t>
    </rPh>
    <phoneticPr fontId="39"/>
  </si>
  <si>
    <t>２１校目</t>
    <rPh sb="2" eb="4">
      <t>コウメ</t>
    </rPh>
    <phoneticPr fontId="39"/>
  </si>
  <si>
    <t>２２校目</t>
    <rPh sb="2" eb="4">
      <t>コウメ</t>
    </rPh>
    <phoneticPr fontId="39"/>
  </si>
  <si>
    <t>２３校目</t>
    <rPh sb="2" eb="4">
      <t>コウメ</t>
    </rPh>
    <phoneticPr fontId="39"/>
  </si>
  <si>
    <t>２４校目</t>
    <rPh sb="2" eb="4">
      <t>コウメ</t>
    </rPh>
    <phoneticPr fontId="39"/>
  </si>
  <si>
    <t>２５校目</t>
    <rPh sb="2" eb="4">
      <t>コウメ</t>
    </rPh>
    <phoneticPr fontId="39"/>
  </si>
  <si>
    <t>２６校目</t>
    <rPh sb="2" eb="4">
      <t>コウメ</t>
    </rPh>
    <phoneticPr fontId="39"/>
  </si>
  <si>
    <t>２７校目</t>
    <rPh sb="2" eb="4">
      <t>コウメ</t>
    </rPh>
    <phoneticPr fontId="39"/>
  </si>
  <si>
    <t>２８校目</t>
    <rPh sb="2" eb="4">
      <t>コウメ</t>
    </rPh>
    <phoneticPr fontId="39"/>
  </si>
  <si>
    <t>２９校目</t>
    <rPh sb="2" eb="4">
      <t>コウメ</t>
    </rPh>
    <phoneticPr fontId="39"/>
  </si>
  <si>
    <t>３０校目</t>
    <rPh sb="2" eb="4">
      <t>コウメ</t>
    </rPh>
    <phoneticPr fontId="39"/>
  </si>
  <si>
    <t>３１校目</t>
    <rPh sb="2" eb="4">
      <t>コウメ</t>
    </rPh>
    <phoneticPr fontId="39"/>
  </si>
  <si>
    <t>３２校目</t>
    <rPh sb="2" eb="4">
      <t>コウメ</t>
    </rPh>
    <phoneticPr fontId="39"/>
  </si>
  <si>
    <t>３３校目</t>
    <rPh sb="2" eb="4">
      <t>コウメ</t>
    </rPh>
    <phoneticPr fontId="39"/>
  </si>
  <si>
    <t>３４校目</t>
    <rPh sb="2" eb="4">
      <t>コウメ</t>
    </rPh>
    <phoneticPr fontId="39"/>
  </si>
  <si>
    <t>３５校目</t>
    <rPh sb="2" eb="4">
      <t>コウメ</t>
    </rPh>
    <phoneticPr fontId="39"/>
  </si>
  <si>
    <t>３６校目</t>
    <rPh sb="2" eb="4">
      <t>コウメ</t>
    </rPh>
    <phoneticPr fontId="39"/>
  </si>
  <si>
    <t>３７校目</t>
    <rPh sb="2" eb="4">
      <t>コウメ</t>
    </rPh>
    <phoneticPr fontId="39"/>
  </si>
  <si>
    <t>３８校目</t>
    <rPh sb="2" eb="4">
      <t>コウメ</t>
    </rPh>
    <phoneticPr fontId="39"/>
  </si>
  <si>
    <t>３９校目</t>
    <rPh sb="2" eb="4">
      <t>コウメ</t>
    </rPh>
    <phoneticPr fontId="39"/>
  </si>
  <si>
    <t>４０校目</t>
    <rPh sb="2" eb="4">
      <t>コウメ</t>
    </rPh>
    <phoneticPr fontId="39"/>
  </si>
  <si>
    <t>４１校目</t>
    <rPh sb="2" eb="4">
      <t>コウメ</t>
    </rPh>
    <phoneticPr fontId="39"/>
  </si>
  <si>
    <t>４２校目</t>
    <rPh sb="2" eb="4">
      <t>コウメ</t>
    </rPh>
    <phoneticPr fontId="39"/>
  </si>
  <si>
    <t>４３校目</t>
    <rPh sb="2" eb="4">
      <t>コウメ</t>
    </rPh>
    <phoneticPr fontId="39"/>
  </si>
  <si>
    <t>４４校目</t>
    <rPh sb="2" eb="4">
      <t>コウメ</t>
    </rPh>
    <phoneticPr fontId="39"/>
  </si>
  <si>
    <t>４５校目</t>
    <rPh sb="2" eb="4">
      <t>コウメ</t>
    </rPh>
    <phoneticPr fontId="39"/>
  </si>
  <si>
    <t>４６校目</t>
    <rPh sb="2" eb="4">
      <t>コウメ</t>
    </rPh>
    <phoneticPr fontId="39"/>
  </si>
  <si>
    <t>４７校目</t>
    <rPh sb="2" eb="4">
      <t>コウメ</t>
    </rPh>
    <phoneticPr fontId="39"/>
  </si>
  <si>
    <t>４８校目</t>
    <rPh sb="2" eb="4">
      <t>コウメ</t>
    </rPh>
    <phoneticPr fontId="39"/>
  </si>
  <si>
    <t>４９校目</t>
    <rPh sb="2" eb="4">
      <t>コウメ</t>
    </rPh>
    <phoneticPr fontId="39"/>
  </si>
  <si>
    <t>５０校目</t>
    <rPh sb="2" eb="4">
      <t>コウメ</t>
    </rPh>
    <phoneticPr fontId="39"/>
  </si>
  <si>
    <t>データ読込（団体情報）</t>
    <rPh sb="3" eb="5">
      <t>ヨミコミ</t>
    </rPh>
    <rPh sb="6" eb="8">
      <t>ダンタイ</t>
    </rPh>
    <rPh sb="8" eb="10">
      <t>ジョウホウ</t>
    </rPh>
    <phoneticPr fontId="39"/>
  </si>
  <si>
    <t>参加者数</t>
    <phoneticPr fontId="4"/>
  </si>
  <si>
    <t>第49回全国高等学校総合文化祭　合唱部門　舞台使用図面（提出用）</t>
    <rPh sb="4" eb="6">
      <t>ゼンコク</t>
    </rPh>
    <rPh sb="6" eb="8">
      <t>コウトウ</t>
    </rPh>
    <rPh sb="8" eb="10">
      <t>ガッコウ</t>
    </rPh>
    <rPh sb="10" eb="12">
      <t>ソウゴウ</t>
    </rPh>
    <rPh sb="12" eb="15">
      <t>ブンカサイ</t>
    </rPh>
    <rPh sb="16" eb="18">
      <t>ガッショウ</t>
    </rPh>
    <rPh sb="18" eb="20">
      <t>ブモン</t>
    </rPh>
    <rPh sb="21" eb="23">
      <t>ブタイ</t>
    </rPh>
    <rPh sb="23" eb="25">
      <t>シヨウ</t>
    </rPh>
    <rPh sb="25" eb="27">
      <t>ズメン</t>
    </rPh>
    <rPh sb="28" eb="31">
      <t>テイシュツヨウ</t>
    </rPh>
    <phoneticPr fontId="4"/>
  </si>
  <si>
    <t>第49回全国高等学校総合文化祭（かがわ総文祭２０２５）</t>
    <rPh sb="4" eb="6">
      <t>ゼンコク</t>
    </rPh>
    <rPh sb="6" eb="8">
      <t>コウトウ</t>
    </rPh>
    <rPh sb="8" eb="10">
      <t>ガッコウ</t>
    </rPh>
    <rPh sb="10" eb="12">
      <t>ソウゴウ</t>
    </rPh>
    <rPh sb="12" eb="15">
      <t>ブンカサイ</t>
    </rPh>
    <rPh sb="19" eb="22">
      <t>ソウブンサイ</t>
    </rPh>
    <phoneticPr fontId="4"/>
  </si>
  <si>
    <t>第49回全国高等学校総合文化祭　</t>
    <rPh sb="4" eb="6">
      <t>ゼンコク</t>
    </rPh>
    <rPh sb="6" eb="8">
      <t>コウトウ</t>
    </rPh>
    <rPh sb="8" eb="10">
      <t>ガッコウ</t>
    </rPh>
    <rPh sb="10" eb="12">
      <t>ソウゴウ</t>
    </rPh>
    <rPh sb="12" eb="15">
      <t>ブンカサイ</t>
    </rPh>
    <phoneticPr fontId="4"/>
  </si>
  <si>
    <t>第49回全国高等学校総合文化祭</t>
    <rPh sb="4" eb="6">
      <t>ゼンコク</t>
    </rPh>
    <rPh sb="6" eb="8">
      <t>コウトウ</t>
    </rPh>
    <rPh sb="8" eb="10">
      <t>ガッコウ</t>
    </rPh>
    <rPh sb="10" eb="12">
      <t>ソウゴウ</t>
    </rPh>
    <rPh sb="12" eb="14">
      <t>ブンカ</t>
    </rPh>
    <rPh sb="14" eb="15">
      <t>サイ</t>
    </rPh>
    <phoneticPr fontId="4"/>
  </si>
  <si>
    <t>第49回全国高等学校総合文化祭</t>
    <rPh sb="4" eb="6">
      <t>ゼンコク</t>
    </rPh>
    <rPh sb="6" eb="8">
      <t>コウトウ</t>
    </rPh>
    <rPh sb="8" eb="10">
      <t>ガッコウ</t>
    </rPh>
    <rPh sb="10" eb="12">
      <t>ソウゴウ</t>
    </rPh>
    <rPh sb="12" eb="15">
      <t>ブンカサイ</t>
    </rPh>
    <phoneticPr fontId="5"/>
  </si>
  <si>
    <t>第49回全国高等学校総合文化祭</t>
    <rPh sb="6" eb="8">
      <t>コウトウ</t>
    </rPh>
    <rPh sb="8" eb="10">
      <t>ガッコウ</t>
    </rPh>
    <rPh sb="10" eb="12">
      <t>ソウゴウ</t>
    </rPh>
    <rPh sb="12" eb="15">
      <t>ブンカサイ</t>
    </rPh>
    <phoneticPr fontId="4"/>
  </si>
  <si>
    <t>※開催県（香川県）使用欄</t>
    <rPh sb="1" eb="3">
      <t>カイサイ</t>
    </rPh>
    <rPh sb="3" eb="5">
      <t>ギフ</t>
    </rPh>
    <rPh sb="5" eb="7">
      <t>カガワ</t>
    </rPh>
    <rPh sb="7" eb="9">
      <t>シヨウ</t>
    </rPh>
    <rPh sb="9" eb="10">
      <t>ラン</t>
    </rPh>
    <phoneticPr fontId="39"/>
  </si>
  <si>
    <t>令和７年５月９日（金）必着</t>
    <rPh sb="0" eb="2">
      <t>レイワ</t>
    </rPh>
    <rPh sb="3" eb="4">
      <t>ネン</t>
    </rPh>
    <rPh sb="5" eb="6">
      <t>ツキ</t>
    </rPh>
    <rPh sb="7" eb="8">
      <t>ヒ</t>
    </rPh>
    <rPh sb="9" eb="10">
      <t>キン</t>
    </rPh>
    <rPh sb="11" eb="13">
      <t>ヒッチャク</t>
    </rPh>
    <phoneticPr fontId="4"/>
  </si>
  <si>
    <t>第４９回全国高等学校総合文化祭香川県実行委員会 合唱部門代表委員　玉垣徳子</t>
    <rPh sb="0" eb="1">
      <t>ダイ4</t>
    </rPh>
    <rPh sb="4" eb="6">
      <t>ゼンコク</t>
    </rPh>
    <rPh sb="6" eb="15">
      <t>コウ</t>
    </rPh>
    <rPh sb="15" eb="17">
      <t>カガワ</t>
    </rPh>
    <rPh sb="17" eb="18">
      <t>ケン</t>
    </rPh>
    <rPh sb="18" eb="20">
      <t>ジッコウ</t>
    </rPh>
    <rPh sb="20" eb="23">
      <t>イインカイ</t>
    </rPh>
    <rPh sb="24" eb="28">
      <t>ガッショウブム</t>
    </rPh>
    <rPh sb="28" eb="32">
      <t>ダイヒョウ</t>
    </rPh>
    <rPh sb="33" eb="37">
      <t>タマガキノリコ</t>
    </rPh>
    <phoneticPr fontId="4"/>
  </si>
  <si>
    <t>第49回全国高等学校総合文化祭（かがわ総文祭２０２５）
合唱部門参加申し込み書</t>
    <rPh sb="0" eb="1">
      <t xml:space="preserve">ダイ４７カイ </t>
    </rPh>
    <rPh sb="4" eb="10">
      <t>ゼンコク</t>
    </rPh>
    <rPh sb="10" eb="15">
      <t xml:space="preserve">ソウゴウブンカサイ </t>
    </rPh>
    <rPh sb="19" eb="22">
      <t>ソウブンサイ</t>
    </rPh>
    <rPh sb="28" eb="32">
      <t xml:space="preserve">ガッショウブモン </t>
    </rPh>
    <rPh sb="32" eb="35">
      <t xml:space="preserve">サンカモウシコミショ </t>
    </rPh>
    <phoneticPr fontId="4"/>
  </si>
  <si>
    <t>gasshou@kagawa-soubunsai2025.pref.kagawa.jp</t>
    <phoneticPr fontId="39"/>
  </si>
  <si>
    <t>　〒761-8025　香川県高松市鬼無町山口257－1　香川県立高松西高等学校内</t>
    <rPh sb="11" eb="13">
      <t>カガワ</t>
    </rPh>
    <rPh sb="14" eb="15">
      <t>タカ</t>
    </rPh>
    <rPh sb="15" eb="16">
      <t>マツ</t>
    </rPh>
    <rPh sb="16" eb="17">
      <t>シ</t>
    </rPh>
    <rPh sb="17" eb="19">
      <t>キナシ</t>
    </rPh>
    <rPh sb="19" eb="20">
      <t>マチ</t>
    </rPh>
    <rPh sb="20" eb="22">
      <t>ヤマグチ</t>
    </rPh>
    <rPh sb="28" eb="30">
      <t>カガワ</t>
    </rPh>
    <rPh sb="30" eb="32">
      <t>ケンリツ</t>
    </rPh>
    <rPh sb="32" eb="35">
      <t>タカマツニシ</t>
    </rPh>
    <rPh sb="35" eb="37">
      <t>コウトウ</t>
    </rPh>
    <rPh sb="39" eb="40">
      <t>ナイ</t>
    </rPh>
    <phoneticPr fontId="4"/>
  </si>
  <si>
    <t>　合唱部門　代表委員　玉垣　徳子（たまがき　のりこ）</t>
    <rPh sb="11" eb="13">
      <t>タマガキ</t>
    </rPh>
    <rPh sb="14" eb="16">
      <t>ノリコ</t>
    </rPh>
    <phoneticPr fontId="4"/>
  </si>
  <si>
    <t>　TEL：087-882-6411</t>
    <phoneticPr fontId="39"/>
  </si>
  <si>
    <t>　E-mail　gasshou@kagawa-soubunsai2025.pref.kagawa.jp</t>
    <phoneticPr fontId="39"/>
  </si>
  <si>
    <t>第49回全国高等学校総合文化祭香川県実行委員会　</t>
    <rPh sb="15" eb="23">
      <t>カガワケンジッコウイインカイ</t>
    </rPh>
    <phoneticPr fontId="4"/>
  </si>
  <si>
    <t>・演奏許諾書のコピー（該当団体のみ）</t>
    <rPh sb="1" eb="3">
      <t>エンソウ</t>
    </rPh>
    <rPh sb="3" eb="5">
      <t>キョダク</t>
    </rPh>
    <rPh sb="5" eb="6">
      <t>ショ</t>
    </rPh>
    <rPh sb="11" eb="15">
      <t>ガイトウダンタイ</t>
    </rPh>
    <phoneticPr fontId="4"/>
  </si>
  <si>
    <t>（３）提出物Ⅲ（顧問会議に持参）</t>
    <rPh sb="3" eb="5">
      <t>テイシュツ</t>
    </rPh>
    <rPh sb="5" eb="6">
      <t xml:space="preserve">ブツ </t>
    </rPh>
    <rPh sb="8" eb="12">
      <t>コモンカイギ</t>
    </rPh>
    <rPh sb="13" eb="15">
      <t>ジサン</t>
    </rPh>
    <phoneticPr fontId="4"/>
  </si>
  <si>
    <t>①　提出する書類（データ）は、一つのファイルにまとめ、ファイル名を「部門名　都道府県名　学校名</t>
    <rPh sb="2" eb="4">
      <t>テイシュツ</t>
    </rPh>
    <rPh sb="6" eb="8">
      <t>ショルイ</t>
    </rPh>
    <rPh sb="15" eb="16">
      <t>ヒト</t>
    </rPh>
    <rPh sb="31" eb="32">
      <t>メイ</t>
    </rPh>
    <rPh sb="34" eb="36">
      <t>ブモン</t>
    </rPh>
    <rPh sb="36" eb="37">
      <t>メイ</t>
    </rPh>
    <rPh sb="38" eb="42">
      <t>トドウフケン</t>
    </rPh>
    <rPh sb="42" eb="43">
      <t>メイ</t>
    </rPh>
    <rPh sb="44" eb="47">
      <t>ガッコウメイ</t>
    </rPh>
    <phoneticPr fontId="4"/>
  </si>
  <si>
    <t>　書類名」として提出してください。合同出場の場合は、ファイル名を「部門名　都道府県名　団体名</t>
    <rPh sb="8" eb="10">
      <t>テイシュツ</t>
    </rPh>
    <rPh sb="17" eb="19">
      <t>ゴウドウ</t>
    </rPh>
    <rPh sb="19" eb="21">
      <t>シュツジョウ</t>
    </rPh>
    <rPh sb="22" eb="24">
      <t>バアイ</t>
    </rPh>
    <rPh sb="30" eb="31">
      <t>メイ</t>
    </rPh>
    <rPh sb="33" eb="35">
      <t>ブモン</t>
    </rPh>
    <rPh sb="35" eb="36">
      <t>ナ</t>
    </rPh>
    <rPh sb="37" eb="41">
      <t>トドウフケン</t>
    </rPh>
    <rPh sb="41" eb="42">
      <t>メイ</t>
    </rPh>
    <rPh sb="43" eb="45">
      <t>ダンタイ</t>
    </rPh>
    <rPh sb="45" eb="46">
      <t>メイ</t>
    </rPh>
    <phoneticPr fontId="4"/>
  </si>
  <si>
    <t>　書類名」としてください。</t>
    <phoneticPr fontId="39"/>
  </si>
  <si>
    <t>合計（香川県へ来る人数）</t>
    <rPh sb="0" eb="2">
      <t>ごうけい</t>
    </rPh>
    <rPh sb="3" eb="5">
      <t>かがわ</t>
    </rPh>
    <rPh sb="5" eb="6">
      <t>けん</t>
    </rPh>
    <rPh sb="7" eb="8">
      <t>く</t>
    </rPh>
    <rPh sb="9" eb="11">
      <t>にんずう</t>
    </rPh>
    <phoneticPr fontId="4" type="Hiragana"/>
  </si>
  <si>
    <t>香川県到着予定</t>
    <rPh sb="0" eb="2">
      <t>かがわ</t>
    </rPh>
    <rPh sb="2" eb="3">
      <t>けん</t>
    </rPh>
    <rPh sb="3" eb="5">
      <t>とうちゃく</t>
    </rPh>
    <rPh sb="5" eb="7">
      <t>よてい</t>
    </rPh>
    <phoneticPr fontId="39" type="Hiragana"/>
  </si>
  <si>
    <t>香川県出発予定</t>
    <rPh sb="0" eb="2">
      <t>かがわ</t>
    </rPh>
    <rPh sb="2" eb="3">
      <t>けん</t>
    </rPh>
    <rPh sb="3" eb="5">
      <t>しゅっぱつ</t>
    </rPh>
    <rPh sb="5" eb="7">
      <t>よてい</t>
    </rPh>
    <phoneticPr fontId="39" type="Hiragana"/>
  </si>
  <si>
    <t>（様式５）の図で確認してください。原則として中央に固定とします。「その他希望」を選んだ場合は、④事務局への連絡事項にその旨お書きください。</t>
    <rPh sb="1" eb="3">
      <t>ようしき</t>
    </rPh>
    <rPh sb="6" eb="7">
      <t>ず</t>
    </rPh>
    <rPh sb="8" eb="10">
      <t>かくにん</t>
    </rPh>
    <rPh sb="17" eb="19">
      <t>げんそく</t>
    </rPh>
    <rPh sb="22" eb="24">
      <t>ちゅうおう</t>
    </rPh>
    <rPh sb="25" eb="27">
      <t>こてい</t>
    </rPh>
    <rPh sb="35" eb="36">
      <t>た</t>
    </rPh>
    <rPh sb="36" eb="38">
      <t>きぼう</t>
    </rPh>
    <rPh sb="40" eb="41">
      <t>えら</t>
    </rPh>
    <rPh sb="43" eb="45">
      <t>ばあい</t>
    </rPh>
    <rPh sb="48" eb="51">
      <t>じむきょく</t>
    </rPh>
    <rPh sb="53" eb="55">
      <t>れんらく</t>
    </rPh>
    <rPh sb="55" eb="57">
      <t>じこう</t>
    </rPh>
    <rPh sb="60" eb="61">
      <t>むね</t>
    </rPh>
    <rPh sb="62" eb="63">
      <t>か</t>
    </rPh>
    <phoneticPr fontId="39" type="Hiragana"/>
  </si>
  <si>
    <t>生徒</t>
    <rPh sb="0" eb="2">
      <t>じょせいと</t>
    </rPh>
    <phoneticPr fontId="39" type="Hiragana"/>
  </si>
  <si>
    <t>講習会</t>
    <rPh sb="0" eb="3">
      <t>コウシュウカイ</t>
    </rPh>
    <phoneticPr fontId="4"/>
  </si>
  <si>
    <t>生徒</t>
    <rPh sb="0" eb="2">
      <t>セイト</t>
    </rPh>
    <phoneticPr fontId="4"/>
  </si>
  <si>
    <t xml:space="preserve"> 生徒交流会</t>
    <rPh sb="1" eb="3">
      <t>セイト</t>
    </rPh>
    <rPh sb="3" eb="6">
      <t>コウリュウカイ</t>
    </rPh>
    <phoneticPr fontId="4"/>
  </si>
  <si>
    <t xml:space="preserve">  　校（団体責任者）は取りまとめて様式２～５を作成し、各参加校の様式１と合わせて各都道府県高等</t>
    <rPh sb="12" eb="13">
      <t>ト</t>
    </rPh>
    <rPh sb="28" eb="32">
      <t>カクサンカコウ</t>
    </rPh>
    <rPh sb="33" eb="35">
      <t>ヨウシキ</t>
    </rPh>
    <rPh sb="37" eb="38">
      <t>アオヨダンタイセキニンシャ</t>
    </rPh>
    <phoneticPr fontId="39"/>
  </si>
  <si>
    <t>　　学校（芸術）文化連盟及び開催県（香川県）合唱部門事務局へ提出してください。</t>
    <phoneticPr fontId="39"/>
  </si>
  <si>
    <t>香川県到着予定月</t>
    <rPh sb="0" eb="2">
      <t>カガワ</t>
    </rPh>
    <rPh sb="2" eb="3">
      <t>ケン</t>
    </rPh>
    <rPh sb="3" eb="5">
      <t>トウチャク</t>
    </rPh>
    <rPh sb="5" eb="7">
      <t>ヨテイ</t>
    </rPh>
    <rPh sb="7" eb="8">
      <t>ツキ</t>
    </rPh>
    <phoneticPr fontId="4"/>
  </si>
  <si>
    <t>香川県到着予定日</t>
    <rPh sb="0" eb="2">
      <t>カガワ</t>
    </rPh>
    <rPh sb="2" eb="3">
      <t>ケン</t>
    </rPh>
    <rPh sb="3" eb="5">
      <t>トウチャク</t>
    </rPh>
    <rPh sb="5" eb="7">
      <t>ヨテイ</t>
    </rPh>
    <rPh sb="7" eb="8">
      <t>ニチ</t>
    </rPh>
    <phoneticPr fontId="4"/>
  </si>
  <si>
    <t>香川県到着予定時</t>
    <rPh sb="0" eb="2">
      <t>カガワ</t>
    </rPh>
    <rPh sb="2" eb="3">
      <t>ケン</t>
    </rPh>
    <rPh sb="3" eb="5">
      <t>トウチャク</t>
    </rPh>
    <rPh sb="5" eb="7">
      <t>ヨテイ</t>
    </rPh>
    <rPh sb="7" eb="8">
      <t>トキ</t>
    </rPh>
    <phoneticPr fontId="4"/>
  </si>
  <si>
    <t>香川県出発予定月</t>
    <rPh sb="0" eb="2">
      <t>カガワ</t>
    </rPh>
    <rPh sb="2" eb="3">
      <t>ケン</t>
    </rPh>
    <rPh sb="3" eb="5">
      <t>シュッパツ</t>
    </rPh>
    <rPh sb="5" eb="7">
      <t>ヨテイ</t>
    </rPh>
    <rPh sb="7" eb="8">
      <t>ツキ</t>
    </rPh>
    <phoneticPr fontId="4"/>
  </si>
  <si>
    <t>香川県出発予定日</t>
    <rPh sb="0" eb="2">
      <t>カガワ</t>
    </rPh>
    <rPh sb="2" eb="3">
      <t>ケン</t>
    </rPh>
    <rPh sb="3" eb="5">
      <t>シュッパツ</t>
    </rPh>
    <rPh sb="5" eb="7">
      <t>ヨテイ</t>
    </rPh>
    <rPh sb="7" eb="8">
      <t>ニチ</t>
    </rPh>
    <phoneticPr fontId="4"/>
  </si>
  <si>
    <t>香川県出発予定時</t>
    <rPh sb="0" eb="2">
      <t>カガワ</t>
    </rPh>
    <rPh sb="2" eb="3">
      <t>ケン</t>
    </rPh>
    <rPh sb="3" eb="5">
      <t>シュッパツ</t>
    </rPh>
    <rPh sb="5" eb="7">
      <t>ヨテイ</t>
    </rPh>
    <rPh sb="7" eb="8">
      <t>トキ</t>
    </rPh>
    <phoneticPr fontId="4"/>
  </si>
  <si>
    <t>講習会参加人数</t>
    <rPh sb="0" eb="3">
      <t>コウシュウカイ</t>
    </rPh>
    <rPh sb="3" eb="5">
      <t>サンカ</t>
    </rPh>
    <rPh sb="5" eb="7">
      <t>ニンズウ</t>
    </rPh>
    <phoneticPr fontId="39"/>
  </si>
  <si>
    <t>講習会</t>
    <rPh sb="0" eb="3">
      <t>コウシュウカイ</t>
    </rPh>
    <phoneticPr fontId="39"/>
  </si>
  <si>
    <t>生徒</t>
    <rPh sb="0" eb="2">
      <t>セイト</t>
    </rPh>
    <phoneticPr fontId="39"/>
  </si>
  <si>
    <t>頃</t>
    <rPh sb="0" eb="1">
      <t>ころ</t>
    </rPh>
    <phoneticPr fontId="39" type="Hiragana"/>
  </si>
  <si>
    <t>11.9m</t>
    <phoneticPr fontId="39"/>
  </si>
  <si>
    <r>
      <rPr>
        <sz val="9"/>
        <rFont val="ＭＳ ゴシック"/>
        <family val="3"/>
        <charset val="128"/>
      </rPr>
      <t>その他の参加生徒</t>
    </r>
    <r>
      <rPr>
        <b/>
        <sz val="9"/>
        <color rgb="FFFF0000"/>
        <rFont val="ＭＳ ゴシック"/>
        <family val="3"/>
        <charset val="128"/>
      </rPr>
      <t>（自校分のみ）</t>
    </r>
    <rPh sb="2" eb="3">
      <t>タ</t>
    </rPh>
    <rPh sb="4" eb="6">
      <t>サンカ</t>
    </rPh>
    <rPh sb="6" eb="8">
      <t>セイト</t>
    </rPh>
    <rPh sb="9" eb="11">
      <t>ジコウ</t>
    </rPh>
    <rPh sb="11" eb="12">
      <t>ブン</t>
    </rPh>
    <phoneticPr fontId="39"/>
  </si>
  <si>
    <t>出演生徒</t>
    <rPh sb="0" eb="2">
      <t>しゅつえん</t>
    </rPh>
    <rPh sb="2" eb="4">
      <t>せいと</t>
    </rPh>
    <phoneticPr fontId="4" type="Hiragana"/>
  </si>
  <si>
    <t>引率教員</t>
    <rPh sb="0" eb="4">
      <t>インソツキョウイン</t>
    </rPh>
    <phoneticPr fontId="5"/>
  </si>
  <si>
    <t>大会規程による参加生徒数</t>
    <rPh sb="0" eb="2">
      <t>タイカイ</t>
    </rPh>
    <rPh sb="2" eb="4">
      <t>キテイ</t>
    </rPh>
    <rPh sb="7" eb="9">
      <t>サンカ</t>
    </rPh>
    <rPh sb="9" eb="11">
      <t>セイト</t>
    </rPh>
    <rPh sb="11" eb="12">
      <t>スウ</t>
    </rPh>
    <phoneticPr fontId="4"/>
  </si>
  <si>
    <t>その他の参加生徒数</t>
    <rPh sb="2" eb="3">
      <t>タ</t>
    </rPh>
    <rPh sb="4" eb="6">
      <t>サンカ</t>
    </rPh>
    <rPh sb="6" eb="8">
      <t>セイト</t>
    </rPh>
    <rPh sb="8" eb="9">
      <t>スウ</t>
    </rPh>
    <phoneticPr fontId="4"/>
  </si>
  <si>
    <t>引率者・指導者数合計</t>
    <rPh sb="0" eb="2">
      <t>インソツ</t>
    </rPh>
    <rPh sb="2" eb="3">
      <t>シャ</t>
    </rPh>
    <rPh sb="4" eb="7">
      <t>シドウシャ</t>
    </rPh>
    <rPh sb="7" eb="8">
      <t>スウ</t>
    </rPh>
    <rPh sb="8" eb="10">
      <t>ゴウケイ</t>
    </rPh>
    <phoneticPr fontId="4"/>
  </si>
  <si>
    <t>↑合同出演の場合も　　　　　　　　　　自校分のみ入力</t>
    <rPh sb="1" eb="3">
      <t>ゴウドウ</t>
    </rPh>
    <rPh sb="3" eb="5">
      <t>シュツエン</t>
    </rPh>
    <rPh sb="6" eb="8">
      <t>バアイ</t>
    </rPh>
    <rPh sb="19" eb="20">
      <t>ジ</t>
    </rPh>
    <rPh sb="20" eb="21">
      <t>コウ</t>
    </rPh>
    <rPh sb="21" eb="22">
      <t>ブン</t>
    </rPh>
    <rPh sb="24" eb="26">
      <t>ニュウリョク</t>
    </rPh>
    <phoneticPr fontId="4"/>
  </si>
  <si>
    <r>
      <t xml:space="preserve">合同出演の場合は　→
合同出演校を全て列記
</t>
    </r>
    <r>
      <rPr>
        <b/>
        <sz val="10"/>
        <color indexed="10"/>
        <rFont val="ＭＳ Ｐゴシック"/>
        <family val="3"/>
        <charset val="128"/>
      </rPr>
      <t>※自校も必ず含めること</t>
    </r>
    <rPh sb="17" eb="18">
      <t>スベ</t>
    </rPh>
    <rPh sb="23" eb="24">
      <t>ジ</t>
    </rPh>
    <rPh sb="24" eb="25">
      <t>コウ</t>
    </rPh>
    <rPh sb="26" eb="27">
      <t>カナラ</t>
    </rPh>
    <rPh sb="28" eb="29">
      <t>フク</t>
    </rPh>
    <phoneticPr fontId="4"/>
  </si>
  <si>
    <t>②　合同出場の場合、各参加校は様式１・３を作成し、代表校（団体責任者）へ提出してください。代表</t>
    <rPh sb="2" eb="4">
      <t>ゴウドウ</t>
    </rPh>
    <rPh sb="4" eb="6">
      <t>シュツジョウ</t>
    </rPh>
    <rPh sb="7" eb="9">
      <t>バアイ</t>
    </rPh>
    <rPh sb="10" eb="11">
      <t>カク</t>
    </rPh>
    <rPh sb="11" eb="13">
      <t>サンカ</t>
    </rPh>
    <rPh sb="13" eb="14">
      <t>コウ</t>
    </rPh>
    <rPh sb="15" eb="17">
      <t>ヨウシキ</t>
    </rPh>
    <rPh sb="21" eb="23">
      <t>サクセイ</t>
    </rPh>
    <rPh sb="45" eb="47">
      <t>ダイヒョウ</t>
    </rPh>
    <phoneticPr fontId="4"/>
  </si>
  <si>
    <t>（</t>
  </si>
  <si>
    <t>）</t>
  </si>
  <si>
    <t>名</t>
  </si>
  <si>
    <t>名</t>
    <rPh sb="0" eb="1">
      <t>メイ</t>
    </rPh>
    <phoneticPr fontId="4"/>
  </si>
  <si>
    <t>引率教員</t>
    <rPh sb="0" eb="4">
      <t>インソツキョウイン</t>
    </rPh>
    <phoneticPr fontId="4"/>
  </si>
  <si>
    <t>令和７年</t>
    <rPh sb="0" eb="2">
      <t>レイワ</t>
    </rPh>
    <rPh sb="3" eb="4">
      <t>ネン</t>
    </rPh>
    <phoneticPr fontId="4"/>
  </si>
  <si>
    <t>第49回全国高等学校総合文化祭香川県実行委員会会長　殿</t>
    <rPh sb="4" eb="6">
      <t>ゼンコク</t>
    </rPh>
    <rPh sb="6" eb="10">
      <t>コウトウガッコウ</t>
    </rPh>
    <rPh sb="10" eb="12">
      <t>ソウゴウ</t>
    </rPh>
    <rPh sb="12" eb="15">
      <t>ブンカサイ</t>
    </rPh>
    <rPh sb="15" eb="17">
      <t>カガワ</t>
    </rPh>
    <rPh sb="17" eb="18">
      <t>ケン</t>
    </rPh>
    <rPh sb="18" eb="20">
      <t>ジッコウ</t>
    </rPh>
    <rPh sb="20" eb="23">
      <t>イインカイ</t>
    </rPh>
    <rPh sb="23" eb="25">
      <t>カイチョウ</t>
    </rPh>
    <rPh sb="26" eb="27">
      <t>ドノ</t>
    </rPh>
    <phoneticPr fontId="4"/>
  </si>
  <si>
    <t>合唱部門-様式3</t>
    <phoneticPr fontId="4"/>
  </si>
  <si>
    <t>出演生徒</t>
    <rPh sb="0" eb="2">
      <t>シュツエン</t>
    </rPh>
    <rPh sb="2" eb="4">
      <t>セイト</t>
    </rPh>
    <phoneticPr fontId="4"/>
  </si>
  <si>
    <t>他生徒</t>
  </si>
  <si>
    <t>他生徒</t>
    <rPh sb="0" eb="1">
      <t>ホカ</t>
    </rPh>
    <rPh sb="1" eb="3">
      <t>セイト</t>
    </rPh>
    <phoneticPr fontId="39"/>
  </si>
  <si>
    <t>生徒総合計</t>
  </si>
  <si>
    <t>引率</t>
  </si>
  <si>
    <t>合計</t>
  </si>
  <si>
    <t>出演形態</t>
  </si>
  <si>
    <t>出演生徒</t>
    <rPh sb="0" eb="2">
      <t>シュツエン</t>
    </rPh>
    <rPh sb="2" eb="4">
      <t>セイト</t>
    </rPh>
    <phoneticPr fontId="39"/>
  </si>
  <si>
    <t>ソプラノ生徒</t>
  </si>
  <si>
    <t>アルト生徒</t>
  </si>
  <si>
    <t>テナー生徒</t>
  </si>
  <si>
    <t>バス生徒</t>
  </si>
  <si>
    <t>引率者</t>
  </si>
  <si>
    <t>引率者</t>
    <rPh sb="0" eb="2">
      <t>インソツ</t>
    </rPh>
    <rPh sb="2" eb="3">
      <t>シャ</t>
    </rPh>
    <phoneticPr fontId="39"/>
  </si>
  <si>
    <t>合計</t>
    <rPh sb="0" eb="2">
      <t>ゴウケイ</t>
    </rPh>
    <phoneticPr fontId="39"/>
  </si>
  <si>
    <t>さくし</t>
    <phoneticPr fontId="39"/>
  </si>
  <si>
    <t>規定生徒人数</t>
    <rPh sb="0" eb="2">
      <t>キテイ</t>
    </rPh>
    <rPh sb="2" eb="4">
      <t>セイト</t>
    </rPh>
    <rPh sb="4" eb="6">
      <t>ニンズウ</t>
    </rPh>
    <phoneticPr fontId="4"/>
  </si>
  <si>
    <t>講習会参加人数</t>
  </si>
  <si>
    <t>交流会</t>
  </si>
  <si>
    <t>交流会参加人数</t>
  </si>
  <si>
    <t>参加</t>
  </si>
  <si>
    <t>生徒</t>
  </si>
  <si>
    <t>受付順</t>
  </si>
  <si>
    <t>データ読込（講習会・交流会）</t>
    <rPh sb="3" eb="4">
      <t>ヨ</t>
    </rPh>
    <rPh sb="4" eb="5">
      <t>コ</t>
    </rPh>
    <rPh sb="6" eb="9">
      <t>コウシュウカイ</t>
    </rPh>
    <rPh sb="10" eb="12">
      <t>コウリュウ</t>
    </rPh>
    <phoneticPr fontId="39"/>
  </si>
  <si>
    <t>他生徒人数</t>
    <rPh sb="0" eb="1">
      <t>タ</t>
    </rPh>
    <rPh sb="1" eb="3">
      <t>セイト</t>
    </rPh>
    <rPh sb="3" eb="5">
      <t>ニンズウ</t>
    </rPh>
    <phoneticPr fontId="4"/>
  </si>
  <si>
    <t>講習会参加</t>
    <rPh sb="0" eb="3">
      <t>コウシュウカイ</t>
    </rPh>
    <phoneticPr fontId="39"/>
  </si>
  <si>
    <t>生徒（ソプラノ上）</t>
    <rPh sb="0" eb="2">
      <t>じょせいと</t>
    </rPh>
    <rPh sb="7" eb="8">
      <t>うえ</t>
    </rPh>
    <phoneticPr fontId="39" type="Hiragana"/>
  </si>
  <si>
    <t>生徒（ソプラノ下）</t>
    <rPh sb="0" eb="2">
      <t>じょせいと</t>
    </rPh>
    <rPh sb="7" eb="8">
      <t>した</t>
    </rPh>
    <phoneticPr fontId="39" type="Hiragana"/>
  </si>
  <si>
    <t>生徒（アルト上）</t>
    <rPh sb="0" eb="2">
      <t>セイト</t>
    </rPh>
    <rPh sb="6" eb="7">
      <t>ウエ</t>
    </rPh>
    <phoneticPr fontId="39"/>
  </si>
  <si>
    <t>生徒（アルト下）</t>
    <rPh sb="0" eb="2">
      <t>セイト</t>
    </rPh>
    <rPh sb="6" eb="7">
      <t>シタ</t>
    </rPh>
    <phoneticPr fontId="39"/>
  </si>
  <si>
    <t>生徒（テナー上）</t>
    <rPh sb="0" eb="2">
      <t>セイト</t>
    </rPh>
    <rPh sb="6" eb="7">
      <t>ウエ</t>
    </rPh>
    <phoneticPr fontId="39"/>
  </si>
  <si>
    <t>生徒（テナー下）</t>
    <rPh sb="0" eb="2">
      <t>セイト</t>
    </rPh>
    <rPh sb="6" eb="7">
      <t>シタ</t>
    </rPh>
    <phoneticPr fontId="39"/>
  </si>
  <si>
    <t>生徒（バス上）</t>
    <rPh sb="0" eb="2">
      <t>せいと</t>
    </rPh>
    <rPh sb="5" eb="6">
      <t>うえ</t>
    </rPh>
    <phoneticPr fontId="39" type="Hiragana"/>
  </si>
  <si>
    <t>生徒（バス下）</t>
    <rPh sb="0" eb="2">
      <t>せいと</t>
    </rPh>
    <rPh sb="5" eb="6">
      <t>した</t>
    </rPh>
    <phoneticPr fontId="39" type="Hiragana"/>
  </si>
  <si>
    <t>生徒（ソプラノ上）</t>
    <rPh sb="0" eb="2">
      <t>セイト</t>
    </rPh>
    <rPh sb="7" eb="8">
      <t>ウエ</t>
    </rPh>
    <phoneticPr fontId="4"/>
  </si>
  <si>
    <t>（</t>
    <phoneticPr fontId="4"/>
  </si>
  <si>
    <t>生徒（アルト上）</t>
    <rPh sb="0" eb="2">
      <t>セイト</t>
    </rPh>
    <rPh sb="6" eb="7">
      <t>ウエ</t>
    </rPh>
    <phoneticPr fontId="4"/>
  </si>
  <si>
    <t>生徒（ソプラノ下）</t>
    <rPh sb="0" eb="2">
      <t>セイト</t>
    </rPh>
    <rPh sb="7" eb="8">
      <t>シタ</t>
    </rPh>
    <phoneticPr fontId="4"/>
  </si>
  <si>
    <t>生徒（テナー上）</t>
    <rPh sb="0" eb="2">
      <t>セイト</t>
    </rPh>
    <rPh sb="6" eb="7">
      <t>ウエ</t>
    </rPh>
    <phoneticPr fontId="4"/>
  </si>
  <si>
    <t>生徒（アルト下）</t>
    <phoneticPr fontId="4"/>
  </si>
  <si>
    <t>生徒（テナー下）</t>
    <rPh sb="0" eb="2">
      <t>セイト</t>
    </rPh>
    <rPh sb="6" eb="7">
      <t>シタ</t>
    </rPh>
    <phoneticPr fontId="4"/>
  </si>
  <si>
    <t>生徒（バス下）</t>
    <phoneticPr fontId="4"/>
  </si>
  <si>
    <t>生徒（バス上）</t>
    <rPh sb="5" eb="6">
      <t>ウエ</t>
    </rPh>
    <phoneticPr fontId="4"/>
  </si>
  <si>
    <t>中央</t>
    <rPh sb="0" eb="2">
      <t>チュウオウ</t>
    </rPh>
    <phoneticPr fontId="39"/>
  </si>
  <si>
    <t>その他</t>
    <rPh sb="2" eb="3">
      <t>タ</t>
    </rPh>
    <phoneticPr fontId="39"/>
  </si>
  <si>
    <t>ソプラノ上</t>
    <rPh sb="4" eb="5">
      <t>うえ</t>
    </rPh>
    <phoneticPr fontId="39" type="Hiragana"/>
  </si>
  <si>
    <t>ソプラノ下</t>
    <rPh sb="4" eb="5">
      <t>した</t>
    </rPh>
    <phoneticPr fontId="39" type="Hiragana"/>
  </si>
  <si>
    <t>アルト上</t>
    <rPh sb="3" eb="4">
      <t>うえ</t>
    </rPh>
    <phoneticPr fontId="39" type="Hiragana"/>
  </si>
  <si>
    <t>アルト下</t>
    <rPh sb="3" eb="4">
      <t>した</t>
    </rPh>
    <phoneticPr fontId="39" type="Hiragana"/>
  </si>
  <si>
    <t>テナー上</t>
    <rPh sb="3" eb="4">
      <t>うえ</t>
    </rPh>
    <phoneticPr fontId="39" type="Hiragana"/>
  </si>
  <si>
    <t>テナー下</t>
    <rPh sb="3" eb="4">
      <t>した</t>
    </rPh>
    <phoneticPr fontId="39" type="Hiragana"/>
  </si>
  <si>
    <t>バス上</t>
    <rPh sb="2" eb="3">
      <t>ウエ</t>
    </rPh>
    <phoneticPr fontId="39"/>
  </si>
  <si>
    <t>バス下</t>
    <rPh sb="2" eb="3">
      <t>シタ</t>
    </rPh>
    <phoneticPr fontId="39"/>
  </si>
  <si>
    <t>代表者所属校</t>
    <rPh sb="0" eb="3">
      <t>だいひょうしゃ</t>
    </rPh>
    <rPh sb="3" eb="5">
      <t>しょぞく</t>
    </rPh>
    <rPh sb="5" eb="6">
      <t>こう</t>
    </rPh>
    <phoneticPr fontId="39" type="Hiragana"/>
  </si>
  <si>
    <r>
      <rPr>
        <sz val="10"/>
        <color theme="3" tint="0.59999389629810485"/>
        <rFont val="ＭＳ ゴシック"/>
        <family val="3"/>
        <charset val="128"/>
      </rPr>
      <t>合唱</t>
    </r>
    <r>
      <rPr>
        <sz val="10"/>
        <rFont val="ＭＳ ゴシック"/>
        <family val="3"/>
        <charset val="128"/>
      </rPr>
      <t>講習会の参加</t>
    </r>
    <rPh sb="0" eb="2">
      <t>がっしょう</t>
    </rPh>
    <rPh sb="2" eb="5">
      <t>こうしゅうかい</t>
    </rPh>
    <rPh sb="6" eb="8">
      <t>さんか</t>
    </rPh>
    <phoneticPr fontId="39" type="Hiragana"/>
  </si>
  <si>
    <r>
      <rPr>
        <sz val="10"/>
        <color theme="3" tint="0.59999389629810485"/>
        <rFont val="ＭＳ ゴシック"/>
        <family val="3"/>
        <charset val="128"/>
      </rPr>
      <t>合唱</t>
    </r>
    <r>
      <rPr>
        <sz val="10"/>
        <rFont val="ＭＳ ゴシック"/>
        <family val="3"/>
        <charset val="128"/>
      </rPr>
      <t>講習会参加者数</t>
    </r>
    <rPh sb="0" eb="2">
      <t>がっしょう</t>
    </rPh>
    <rPh sb="2" eb="5">
      <t>こうしゅうかい</t>
    </rPh>
    <rPh sb="5" eb="8">
      <t>さんかしゃ</t>
    </rPh>
    <rPh sb="8" eb="9">
      <t>すう</t>
    </rPh>
    <phoneticPr fontId="39" type="Hiragana"/>
  </si>
  <si>
    <r>
      <rPr>
        <sz val="10"/>
        <color theme="3" tint="0.59999389629810485"/>
        <rFont val="ＭＳ ゴシック"/>
        <family val="3"/>
        <charset val="128"/>
      </rPr>
      <t>生徒</t>
    </r>
    <r>
      <rPr>
        <sz val="10"/>
        <rFont val="ＭＳ ゴシック"/>
        <family val="3"/>
        <charset val="128"/>
      </rPr>
      <t>交流会の参加</t>
    </r>
    <rPh sb="0" eb="2">
      <t>せいと</t>
    </rPh>
    <rPh sb="2" eb="5">
      <t>こうりゅうかい</t>
    </rPh>
    <rPh sb="6" eb="8">
      <t>さんか</t>
    </rPh>
    <phoneticPr fontId="39" type="Hiragana"/>
  </si>
  <si>
    <r>
      <rPr>
        <sz val="10"/>
        <color theme="3" tint="0.59999389629810485"/>
        <rFont val="ＭＳ ゴシック"/>
        <family val="3"/>
        <charset val="128"/>
      </rPr>
      <t>生徒</t>
    </r>
    <r>
      <rPr>
        <sz val="10"/>
        <rFont val="ＭＳ ゴシック"/>
        <family val="3"/>
        <charset val="128"/>
      </rPr>
      <t>交流会参加者数</t>
    </r>
    <rPh sb="0" eb="2">
      <t>せいと</t>
    </rPh>
    <rPh sb="2" eb="5">
      <t>こうりゅうかい</t>
    </rPh>
    <rPh sb="5" eb="7">
      <t>さんか</t>
    </rPh>
    <rPh sb="7" eb="9">
      <t>しゃすう</t>
    </rPh>
    <phoneticPr fontId="39" type="Hiragana"/>
  </si>
  <si>
    <r>
      <t>合唱講習会</t>
    </r>
    <r>
      <rPr>
        <sz val="10"/>
        <color theme="3" tint="0.59999389629810485"/>
        <rFont val="ＭＳ ゴシック"/>
        <family val="3"/>
        <charset val="128"/>
      </rPr>
      <t>（全国合同合唱）</t>
    </r>
    <r>
      <rPr>
        <sz val="10"/>
        <color theme="3"/>
        <rFont val="ＭＳ ゴシック"/>
        <family val="3"/>
        <charset val="128"/>
      </rPr>
      <t>では三宅悠太作曲「学ぶ」を歌います。人数分の楽譜を購入し参加してください。参加者の一部にステージで歌っていただきます。</t>
    </r>
    <r>
      <rPr>
        <sz val="10"/>
        <color theme="3" tint="0.59999389629810485"/>
        <rFont val="ＭＳ ゴシック"/>
        <family val="3"/>
        <charset val="128"/>
      </rPr>
      <t>各都道府県から2名程度の予定です。後日お知らせいたします。事前練習を合唱講習会の1時間程度前から行う予定です。また、翌日の演奏会での出演（昼頃）を予定しています。</t>
    </r>
    <r>
      <rPr>
        <sz val="10"/>
        <color rgb="FFFF0000"/>
        <rFont val="ＭＳ ゴシック"/>
        <family val="3"/>
        <charset val="128"/>
      </rPr>
      <t>各パートの人数については、申し込み後多少の変更は自由です。</t>
    </r>
    <rPh sb="0" eb="2">
      <t>がっしょう</t>
    </rPh>
    <rPh sb="2" eb="5">
      <t>こうしゅうかい</t>
    </rPh>
    <rPh sb="6" eb="12">
      <t>ぜんこくごうどうがっしょう</t>
    </rPh>
    <rPh sb="15" eb="19">
      <t>みやけゆうた</t>
    </rPh>
    <rPh sb="19" eb="21">
      <t>さっきょく</t>
    </rPh>
    <rPh sb="22" eb="23">
      <t>まな</t>
    </rPh>
    <rPh sb="26" eb="27">
      <t>うた</t>
    </rPh>
    <rPh sb="31" eb="34">
      <t>にんずうぶん</t>
    </rPh>
    <rPh sb="35" eb="37">
      <t>がくふ</t>
    </rPh>
    <rPh sb="38" eb="40">
      <t>こうにゅう</t>
    </rPh>
    <rPh sb="41" eb="43">
      <t>さんか</t>
    </rPh>
    <rPh sb="50" eb="53">
      <t>さんかしゃ</t>
    </rPh>
    <rPh sb="54" eb="56">
      <t>いちぶ</t>
    </rPh>
    <rPh sb="62" eb="63">
      <t>うた</t>
    </rPh>
    <rPh sb="72" eb="77">
      <t>かくとどうふけん</t>
    </rPh>
    <rPh sb="80" eb="81">
      <t>めい</t>
    </rPh>
    <rPh sb="81" eb="83">
      <t>ていど</t>
    </rPh>
    <rPh sb="84" eb="86">
      <t>よてい</t>
    </rPh>
    <rPh sb="92" eb="93">
      <t>し</t>
    </rPh>
    <rPh sb="147" eb="148">
      <t>で</t>
    </rPh>
    <rPh sb="151" eb="153">
      <t>よてい</t>
    </rPh>
    <rPh sb="159" eb="161">
      <t>よくじつ</t>
    </rPh>
    <rPh sb="162" eb="165">
      <t>えんそうかい</t>
    </rPh>
    <rPh sb="167" eb="169">
      <t>しゅつえん</t>
    </rPh>
    <rPh sb="174" eb="176">
      <t>よていにんずうもうこごへんこうじゆう</t>
    </rPh>
    <phoneticPr fontId="4" type="Hiragana"/>
  </si>
  <si>
    <t>ステージ関係等での連絡事項がありましたら記入してください。
持ち込み楽器等がある場合は、必ず記入してください。</t>
    <rPh sb="4" eb="6">
      <t>カンケイ</t>
    </rPh>
    <rPh sb="6" eb="7">
      <t>トウ</t>
    </rPh>
    <rPh sb="9" eb="11">
      <t>レンラク</t>
    </rPh>
    <rPh sb="11" eb="13">
      <t>ジコウ</t>
    </rPh>
    <rPh sb="20" eb="22">
      <t>キニュウ</t>
    </rPh>
    <rPh sb="30" eb="31">
      <t>モ</t>
    </rPh>
    <rPh sb="32" eb="33">
      <t>コ</t>
    </rPh>
    <rPh sb="34" eb="36">
      <t>ガッキ</t>
    </rPh>
    <rPh sb="36" eb="37">
      <t>トウ</t>
    </rPh>
    <rPh sb="40" eb="42">
      <t>バアイ</t>
    </rPh>
    <rPh sb="44" eb="45">
      <t>カナラ</t>
    </rPh>
    <rPh sb="46" eb="48">
      <t>キニュウ</t>
    </rPh>
    <phoneticPr fontId="4"/>
  </si>
  <si>
    <r>
      <t>③演奏・</t>
    </r>
    <r>
      <rPr>
        <b/>
        <sz val="14"/>
        <color theme="3" tint="0.59999389629810485"/>
        <rFont val="ＭＳ ゴシック"/>
        <family val="3"/>
        <charset val="128"/>
      </rPr>
      <t>合唱</t>
    </r>
    <r>
      <rPr>
        <b/>
        <sz val="14"/>
        <rFont val="ＭＳ ゴシック"/>
        <family val="3"/>
        <charset val="128"/>
      </rPr>
      <t>講習会・生徒交流会に関する情報</t>
    </r>
    <r>
      <rPr>
        <b/>
        <sz val="14"/>
        <color rgb="FFFF0000"/>
        <rFont val="ＭＳ ゴシック"/>
        <family val="3"/>
        <charset val="128"/>
      </rPr>
      <t>【合同の場合は代表校が入力】</t>
    </r>
    <rPh sb="1" eb="3">
      <t>えんそう</t>
    </rPh>
    <rPh sb="4" eb="6">
      <t>がっしょう</t>
    </rPh>
    <rPh sb="6" eb="9">
      <t>こうしゅうかい</t>
    </rPh>
    <rPh sb="10" eb="12">
      <t>せいと</t>
    </rPh>
    <rPh sb="12" eb="15">
      <t>こうりゅうかい</t>
    </rPh>
    <rPh sb="16" eb="17">
      <t>かん</t>
    </rPh>
    <rPh sb="19" eb="21">
      <t>じょうほう</t>
    </rPh>
    <rPh sb="22" eb="24">
      <t>ごうどう</t>
    </rPh>
    <rPh sb="25" eb="27">
      <t>ばあい</t>
    </rPh>
    <rPh sb="28" eb="31">
      <t>だいひょうこう</t>
    </rPh>
    <rPh sb="32" eb="34">
      <t>にゅうりょく</t>
    </rPh>
    <phoneticPr fontId="4" type="Hiragana"/>
  </si>
  <si>
    <t>引率者・指導者・外部指導者等を含めた（大人）の人数の合計</t>
    <rPh sb="0" eb="3">
      <t>インソツシャ</t>
    </rPh>
    <rPh sb="4" eb="7">
      <t>シドウシャ</t>
    </rPh>
    <rPh sb="8" eb="10">
      <t>ガイブ</t>
    </rPh>
    <rPh sb="9" eb="11">
      <t>シドウ</t>
    </rPh>
    <rPh sb="11" eb="12">
      <t>シャ</t>
    </rPh>
    <rPh sb="12" eb="13">
      <t>トウ</t>
    </rPh>
    <rPh sb="14" eb="15">
      <t>フク</t>
    </rPh>
    <rPh sb="18" eb="20">
      <t>オトナ</t>
    </rPh>
    <rPh sb="22" eb="24">
      <t>ニンズウ</t>
    </rPh>
    <rPh sb="25" eb="27">
      <t>ゴウケイ</t>
    </rPh>
    <phoneticPr fontId="4"/>
  </si>
  <si>
    <r>
      <t>・合同出演の場合は、必ず入力してください。
・30校を超える場合は、</t>
    </r>
    <r>
      <rPr>
        <sz val="10"/>
        <color rgb="FF6699FF"/>
        <rFont val="ＭＳ ゴシック"/>
        <family val="3"/>
        <charset val="128"/>
      </rPr>
      <t>65</t>
    </r>
    <r>
      <rPr>
        <sz val="10"/>
        <color theme="3"/>
        <rFont val="ＭＳ ゴシック"/>
        <family val="3"/>
        <charset val="128"/>
      </rPr>
      <t>～</t>
    </r>
    <r>
      <rPr>
        <sz val="10"/>
        <color rgb="FF6699FF"/>
        <rFont val="ＭＳ ゴシック"/>
        <family val="3"/>
        <charset val="128"/>
      </rPr>
      <t>84</t>
    </r>
    <r>
      <rPr>
        <sz val="10"/>
        <color theme="3"/>
        <rFont val="ＭＳ ゴシック"/>
        <family val="3"/>
        <charset val="128"/>
      </rPr>
      <t>行目の間を再表示してください。</t>
    </r>
    <rPh sb="1" eb="3">
      <t>ゴウドウ</t>
    </rPh>
    <rPh sb="3" eb="5">
      <t>シュツエン</t>
    </rPh>
    <rPh sb="6" eb="8">
      <t>バアイ</t>
    </rPh>
    <rPh sb="10" eb="11">
      <t>カナラ</t>
    </rPh>
    <rPh sb="12" eb="14">
      <t>ニュウリョク</t>
    </rPh>
    <rPh sb="25" eb="26">
      <t>コウ</t>
    </rPh>
    <rPh sb="27" eb="28">
      <t>コ</t>
    </rPh>
    <rPh sb="30" eb="32">
      <t>バアイ</t>
    </rPh>
    <rPh sb="39" eb="40">
      <t>ギョウ</t>
    </rPh>
    <rPh sb="40" eb="41">
      <t>メ</t>
    </rPh>
    <rPh sb="42" eb="43">
      <t>アイダ</t>
    </rPh>
    <rPh sb="44" eb="47">
      <t>サイヒョウジ</t>
    </rPh>
    <phoneticPr fontId="4"/>
  </si>
  <si>
    <t>電　話：学校等、日中連絡がとれる番号を入力してください。
メール：学校代表か連絡責任者の文書ファイルの送受信ができるアドレスを入力してください。</t>
    <rPh sb="0" eb="1">
      <t>でん</t>
    </rPh>
    <rPh sb="2" eb="3">
      <t>はなし</t>
    </rPh>
    <rPh sb="4" eb="6">
      <t>がっこう</t>
    </rPh>
    <rPh sb="6" eb="7">
      <t>とう</t>
    </rPh>
    <rPh sb="8" eb="10">
      <t>にっちゅう</t>
    </rPh>
    <rPh sb="10" eb="12">
      <t>れんらく</t>
    </rPh>
    <rPh sb="16" eb="18">
      <t>ばんごう</t>
    </rPh>
    <rPh sb="19" eb="21">
      <t>にゅうりょく</t>
    </rPh>
    <rPh sb="33" eb="35">
      <t>がっこう</t>
    </rPh>
    <rPh sb="35" eb="37">
      <t>だいひょう</t>
    </rPh>
    <rPh sb="38" eb="40">
      <t>れんらく</t>
    </rPh>
    <rPh sb="40" eb="43">
      <t>せきにんしゃ</t>
    </rPh>
    <rPh sb="51" eb="54">
      <t>そうじゅしん</t>
    </rPh>
    <rPh sb="63" eb="65">
      <t>にゅうりょく</t>
    </rPh>
    <phoneticPr fontId="4" type="Hiragana"/>
  </si>
  <si>
    <t>香川県滞在中に確実に連絡がとれる番号を入力してください。</t>
    <rPh sb="0" eb="2">
      <t>かがわ</t>
    </rPh>
    <rPh sb="3" eb="6">
      <t>たいざいちゅう</t>
    </rPh>
    <rPh sb="7" eb="9">
      <t>かくじつ</t>
    </rPh>
    <rPh sb="10" eb="12">
      <t>れんらく</t>
    </rPh>
    <rPh sb="16" eb="18">
      <t>ばんごう</t>
    </rPh>
    <rPh sb="18" eb="20">
      <t>にゅうりょく</t>
    </rPh>
    <phoneticPr fontId="4" type="Hiragana"/>
  </si>
  <si>
    <t>・パンフレット等に表示する団体名です。部・クラブ名を含めます。
・合同で参加する場合は、都道府県名を含めてください。
　（例：○○県立〇〇高等学校合唱部、○○県リーダーズコール）</t>
    <rPh sb="7" eb="8">
      <t>とう</t>
    </rPh>
    <rPh sb="9" eb="11">
      <t>ひょうじ</t>
    </rPh>
    <rPh sb="13" eb="15">
      <t>だんたい</t>
    </rPh>
    <rPh sb="15" eb="16">
      <t>めい</t>
    </rPh>
    <rPh sb="19" eb="20">
      <t>ぶ</t>
    </rPh>
    <rPh sb="24" eb="25">
      <t>めい</t>
    </rPh>
    <rPh sb="26" eb="27">
      <t>ふく</t>
    </rPh>
    <rPh sb="33" eb="35">
      <t>ごうどう</t>
    </rPh>
    <rPh sb="36" eb="38">
      <t>さんか</t>
    </rPh>
    <rPh sb="40" eb="42">
      <t>ばあい</t>
    </rPh>
    <rPh sb="44" eb="48">
      <t>とどうふけん</t>
    </rPh>
    <rPh sb="48" eb="49">
      <t>めい</t>
    </rPh>
    <rPh sb="50" eb="51">
      <t>ふく</t>
    </rPh>
    <rPh sb="61" eb="62">
      <t>れい</t>
    </rPh>
    <rPh sb="65" eb="67">
      <t>けんりつ</t>
    </rPh>
    <rPh sb="69" eb="71">
      <t>こうとう</t>
    </rPh>
    <rPh sb="71" eb="73">
      <t>がっこう</t>
    </rPh>
    <rPh sb="73" eb="75">
      <t>がっしょう</t>
    </rPh>
    <rPh sb="75" eb="76">
      <t>ぶ</t>
    </rPh>
    <rPh sb="79" eb="80">
      <t>けん</t>
    </rPh>
    <phoneticPr fontId="4" type="Hiragana"/>
  </si>
  <si>
    <t>香川県滞在中に確実に連絡がとれる番号を入力してください。</t>
    <rPh sb="0" eb="2">
      <t>かがわ</t>
    </rPh>
    <rPh sb="2" eb="3">
      <t>けん</t>
    </rPh>
    <rPh sb="3" eb="5">
      <t>たいざい</t>
    </rPh>
    <rPh sb="4" eb="6">
      <t>かくじつ</t>
    </rPh>
    <rPh sb="7" eb="9">
      <t>れんらく</t>
    </rPh>
    <phoneticPr fontId="4" type="Hiragana"/>
  </si>
  <si>
    <t>携帯電話</t>
    <rPh sb="0" eb="3">
      <t>ケイタイデン</t>
    </rPh>
    <rPh sb="3" eb="4">
      <t>ハナシ</t>
    </rPh>
    <phoneticPr fontId="4"/>
  </si>
  <si>
    <t>　　　　　　　　　　　　※印の欄は記入しないでください。</t>
    <phoneticPr fontId="4"/>
  </si>
  <si>
    <t>生徒立ち位置を「○」で記入してください。</t>
    <rPh sb="0" eb="2">
      <t>セイト</t>
    </rPh>
    <rPh sb="2" eb="6">
      <t>タチイチ</t>
    </rPh>
    <rPh sb="11" eb="13">
      <t>キニュウ</t>
    </rPh>
    <phoneticPr fontId="39"/>
  </si>
  <si>
    <t xml:space="preserve">    12m</t>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</si>
</sst>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h:mm;@"/>
    <numFmt numFmtId="178" formatCode="yyyy/m/d\ h:mm;@"/>
    <numFmt numFmtId="179" formatCode="m&quot;月&quot;d&quot;日&quot;;@"/>
    <numFmt numFmtId="180" formatCode="0_);[Red]\(0\)"/>
  </numFmts>
  <fonts count="13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font>
    <font>
      <sz val="11"/>
      <name val="ＭＳ Ｐ明朝"/>
      <family val="1"/>
      <charset val="128"/>
    </font>
    <font>
      <sz val="10.5"/>
      <name val="ＭＳ Ｐゴシック"/>
      <family val="3"/>
      <charset val="128"/>
    </font>
    <font>
      <sz val="9"/>
      <name val="ＭＳ Ｐ明朝"/>
      <family val="1"/>
      <charset val="128"/>
    </font>
    <font>
      <sz val="11"/>
      <name val="ＭＳ 明朝"/>
      <family val="1"/>
      <charset val="128"/>
    </font>
    <font>
      <sz val="11"/>
      <color indexed="10"/>
      <name val="ＭＳ Ｐ明朝"/>
      <family val="1"/>
      <charset val="128"/>
    </font>
    <font>
      <sz val="9"/>
      <color indexed="8"/>
      <name val="ＭＳ 明朝"/>
      <family val="1"/>
      <charset val="128"/>
    </font>
    <font>
      <sz val="10.5"/>
      <color indexed="8"/>
      <name val="ＭＳ 明朝"/>
      <family val="1"/>
      <charset val="128"/>
    </font>
    <font>
      <sz val="10.5"/>
      <name val="ＭＳ 明朝"/>
      <family val="1"/>
      <charset val="128"/>
    </font>
    <font>
      <u/>
      <sz val="11"/>
      <color indexed="12"/>
      <name val="ＭＳ Ｐゴシック"/>
      <family val="3"/>
      <charset val="128"/>
    </font>
    <font>
      <sz val="10"/>
      <name val="ＭＳ Ｐゴシック"/>
      <family val="3"/>
      <charset val="128"/>
    </font>
    <font>
      <sz val="12"/>
      <name val="ＭＳ 明朝"/>
      <family val="1"/>
      <charset val="128"/>
    </font>
    <font>
      <sz val="11"/>
      <color indexed="8"/>
      <name val="ＭＳ 明朝"/>
      <family val="1"/>
      <charset val="128"/>
    </font>
    <font>
      <sz val="12"/>
      <name val="HGｺﾞｼｯｸE"/>
      <family val="3"/>
      <charset val="128"/>
    </font>
    <font>
      <sz val="11"/>
      <name val="HGｺﾞｼｯｸE"/>
      <family val="3"/>
      <charset val="128"/>
    </font>
    <font>
      <sz val="10.5"/>
      <color indexed="8"/>
      <name val="HGｺﾞｼｯｸE"/>
      <family val="3"/>
      <charset val="128"/>
    </font>
    <font>
      <sz val="10"/>
      <name val="ＭＳ 明朝"/>
      <family val="1"/>
      <charset val="128"/>
    </font>
    <font>
      <b/>
      <sz val="12"/>
      <name val="ＭＳ 明朝"/>
      <family val="1"/>
      <charset val="128"/>
    </font>
    <font>
      <sz val="9"/>
      <color indexed="8"/>
      <name val="ＭＳ Ｐゴシック"/>
      <family val="3"/>
      <charset val="128"/>
    </font>
    <font>
      <b/>
      <sz val="22"/>
      <name val="ＭＳ Ｐゴシック"/>
      <family val="3"/>
      <charset val="128"/>
    </font>
    <font>
      <b/>
      <sz val="12"/>
      <name val="ＭＳ Ｐゴシック"/>
      <family val="3"/>
      <charset val="128"/>
    </font>
    <font>
      <b/>
      <sz val="16"/>
      <name val="ＭＳ Ｐゴシック"/>
      <family val="3"/>
      <charset val="128"/>
    </font>
    <font>
      <b/>
      <sz val="11"/>
      <name val="ＭＳ Ｐゴシック"/>
      <family val="3"/>
      <charset val="128"/>
    </font>
    <font>
      <sz val="9"/>
      <name val="ＭＳ Ｐゴシック"/>
      <family val="3"/>
      <charset val="128"/>
    </font>
    <font>
      <sz val="9"/>
      <color indexed="10"/>
      <name val="ＭＳ Ｐゴシック"/>
      <family val="3"/>
      <charset val="128"/>
    </font>
    <font>
      <sz val="12"/>
      <name val="ＭＳ Ｐゴシック"/>
      <family val="3"/>
      <charset val="128"/>
    </font>
    <font>
      <b/>
      <sz val="14"/>
      <name val="ＭＳ Ｐゴシック"/>
      <family val="3"/>
      <charset val="128"/>
    </font>
    <font>
      <b/>
      <sz val="11"/>
      <name val="ＭＳ ゴシック"/>
      <family val="3"/>
      <charset val="128"/>
    </font>
    <font>
      <b/>
      <sz val="18"/>
      <name val="ＭＳ ゴシック"/>
      <family val="3"/>
      <charset val="128"/>
    </font>
    <font>
      <b/>
      <sz val="9"/>
      <name val="ＭＳ Ｐゴシック"/>
      <family val="3"/>
      <charset val="128"/>
    </font>
    <font>
      <sz val="9"/>
      <name val="ＭＳ ゴシック"/>
      <family val="3"/>
      <charset val="128"/>
    </font>
    <font>
      <sz val="18"/>
      <name val="ＭＳ Ｐゴシック"/>
      <family val="3"/>
      <charset val="128"/>
    </font>
    <font>
      <sz val="20"/>
      <name val="ＭＳ Ｐゴシック"/>
      <family val="3"/>
      <charset val="128"/>
    </font>
    <font>
      <b/>
      <sz val="9"/>
      <name val="ＭＳ ゴシック"/>
      <family val="3"/>
      <charset val="128"/>
    </font>
    <font>
      <sz val="6"/>
      <name val="ＭＳ Ｐゴシック"/>
      <family val="3"/>
      <charset val="128"/>
      <scheme val="minor"/>
    </font>
    <font>
      <sz val="11"/>
      <name val="ＭＳ ゴシック"/>
      <family val="3"/>
      <charset val="128"/>
    </font>
    <font>
      <b/>
      <sz val="12"/>
      <color rgb="FFFF0000"/>
      <name val="ＭＳ ゴシック"/>
      <family val="3"/>
      <charset val="128"/>
    </font>
    <font>
      <sz val="20"/>
      <name val="ＭＳ ゴシック"/>
      <family val="3"/>
      <charset val="128"/>
    </font>
    <font>
      <b/>
      <sz val="14"/>
      <name val="ＭＳ ゴシック"/>
      <family val="3"/>
      <charset val="128"/>
    </font>
    <font>
      <sz val="10"/>
      <name val="ＭＳ ゴシック"/>
      <family val="3"/>
      <charset val="128"/>
    </font>
    <font>
      <sz val="10"/>
      <color indexed="12"/>
      <name val="ＭＳ ゴシック"/>
      <family val="3"/>
      <charset val="128"/>
    </font>
    <font>
      <sz val="14"/>
      <name val="ＭＳ ゴシック"/>
      <family val="3"/>
      <charset val="128"/>
    </font>
    <font>
      <b/>
      <sz val="14"/>
      <color theme="3"/>
      <name val="ＭＳ ゴシック"/>
      <family val="3"/>
      <charset val="128"/>
    </font>
    <font>
      <sz val="9"/>
      <color theme="3"/>
      <name val="ＭＳ ゴシック"/>
      <family val="3"/>
      <charset val="128"/>
    </font>
    <font>
      <sz val="14"/>
      <name val="HGP創英角ﾎﾟｯﾌﾟ体"/>
      <family val="3"/>
      <charset val="128"/>
    </font>
    <font>
      <sz val="10"/>
      <color theme="3"/>
      <name val="ＭＳ ゴシック"/>
      <family val="3"/>
      <charset val="128"/>
    </font>
    <font>
      <b/>
      <sz val="10"/>
      <name val="ＭＳ ゴシック"/>
      <family val="3"/>
      <charset val="128"/>
    </font>
    <font>
      <b/>
      <sz val="11"/>
      <color rgb="FFFF0000"/>
      <name val="ＭＳ ゴシック"/>
      <family val="3"/>
      <charset val="128"/>
    </font>
    <font>
      <sz val="10"/>
      <color rgb="FF000099"/>
      <name val="ＭＳ ゴシック"/>
      <family val="3"/>
      <charset val="128"/>
    </font>
    <font>
      <sz val="10"/>
      <color indexed="8"/>
      <name val="ＭＳ Ｐゴシック"/>
      <family val="3"/>
      <charset val="128"/>
    </font>
    <font>
      <sz val="12"/>
      <color indexed="8"/>
      <name val="ＭＳ Ｐゴシック"/>
      <family val="3"/>
      <charset val="128"/>
    </font>
    <font>
      <sz val="10"/>
      <color theme="3"/>
      <name val="ＭＳ Ｐゴシック"/>
      <family val="3"/>
      <charset val="128"/>
    </font>
    <font>
      <b/>
      <sz val="16"/>
      <color indexed="62"/>
      <name val="ＭＳ ゴシック"/>
      <family val="3"/>
      <charset val="128"/>
    </font>
    <font>
      <sz val="16"/>
      <name val="HGP創英角ｺﾞｼｯｸUB"/>
      <family val="3"/>
      <charset val="128"/>
    </font>
    <font>
      <sz val="14"/>
      <name val="HG丸ｺﾞｼｯｸM-PRO"/>
      <family val="3"/>
      <charset val="128"/>
    </font>
    <font>
      <sz val="11"/>
      <name val="ＭＳ Ｐゴシック"/>
      <family val="3"/>
      <charset val="128"/>
      <scheme val="major"/>
    </font>
    <font>
      <sz val="11"/>
      <name val="ＭＳ Ｐゴシック"/>
      <family val="3"/>
      <charset val="128"/>
      <scheme val="minor"/>
    </font>
    <font>
      <b/>
      <sz val="11"/>
      <name val="ＭＳ 明朝"/>
      <family val="1"/>
      <charset val="128"/>
    </font>
    <font>
      <sz val="11"/>
      <name val="HG丸ｺﾞｼｯｸM-PRO"/>
      <family val="3"/>
      <charset val="128"/>
    </font>
    <font>
      <sz val="12"/>
      <color indexed="8"/>
      <name val="ＭＳ 明朝"/>
      <family val="1"/>
      <charset val="128"/>
    </font>
    <font>
      <b/>
      <sz val="10"/>
      <name val="ＭＳ Ｐゴシック"/>
      <family val="3"/>
      <charset val="128"/>
    </font>
    <font>
      <sz val="11"/>
      <color indexed="8"/>
      <name val="ＭＳ Ｐ明朝"/>
      <family val="1"/>
      <charset val="128"/>
    </font>
    <font>
      <sz val="12"/>
      <color indexed="8"/>
      <name val="ＭＳ Ｐ明朝"/>
      <family val="1"/>
      <charset val="128"/>
    </font>
    <font>
      <sz val="12"/>
      <name val="ＭＳ Ｐ明朝"/>
      <family val="1"/>
      <charset val="128"/>
    </font>
    <font>
      <sz val="11"/>
      <color theme="1"/>
      <name val="ＭＳ Ｐゴシック"/>
      <family val="3"/>
      <charset val="128"/>
    </font>
    <font>
      <sz val="10.5"/>
      <color indexed="8"/>
      <name val="ＭＳ Ｐゴシック"/>
      <family val="3"/>
      <charset val="128"/>
    </font>
    <font>
      <sz val="8"/>
      <color indexed="8"/>
      <name val="ＭＳ Ｐゴシック"/>
      <family val="3"/>
      <charset val="128"/>
    </font>
    <font>
      <sz val="20"/>
      <color rgb="FFFF0000"/>
      <name val="ＭＳ ゴシック"/>
      <family val="3"/>
      <charset val="128"/>
    </font>
    <font>
      <sz val="18"/>
      <name val="ＭＳ ゴシック"/>
      <family val="3"/>
      <charset val="128"/>
    </font>
    <font>
      <sz val="14"/>
      <name val="Arial Black"/>
      <family val="2"/>
    </font>
    <font>
      <sz val="11"/>
      <color theme="1"/>
      <name val="ＭＳ Ｐゴシック"/>
      <family val="3"/>
      <charset val="128"/>
      <scheme val="minor"/>
    </font>
    <font>
      <sz val="16"/>
      <color theme="1"/>
      <name val="ＭＳ Ｐゴシック"/>
      <family val="3"/>
      <charset val="128"/>
      <scheme val="minor"/>
    </font>
    <font>
      <sz val="18"/>
      <color theme="1"/>
      <name val="HGS創英角ｺﾞｼｯｸUB"/>
      <family val="3"/>
      <charset val="128"/>
    </font>
    <font>
      <sz val="16"/>
      <color theme="1"/>
      <name val="HGS創英角ｺﾞｼｯｸUB"/>
      <family val="3"/>
      <charset val="128"/>
    </font>
    <font>
      <sz val="1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1"/>
      <color rgb="FFFF0000"/>
      <name val="ＭＳ Ｐゴシック"/>
      <family val="3"/>
      <charset val="128"/>
      <scheme val="minor"/>
    </font>
    <font>
      <b/>
      <sz val="11"/>
      <color rgb="FFFF0000"/>
      <name val="ＭＳ 明朝"/>
      <family val="1"/>
      <charset val="128"/>
    </font>
    <font>
      <sz val="10"/>
      <name val="HGP創英角ﾎﾟｯﾌﾟ体"/>
      <family val="3"/>
      <charset val="128"/>
    </font>
    <font>
      <b/>
      <sz val="10"/>
      <color indexed="62"/>
      <name val="ＭＳ ゴシック"/>
      <family val="3"/>
      <charset val="128"/>
    </font>
    <font>
      <b/>
      <sz val="10"/>
      <color rgb="FFFF0000"/>
      <name val="ＭＳ 明朝"/>
      <family val="1"/>
      <charset val="128"/>
    </font>
    <font>
      <b/>
      <sz val="10"/>
      <color rgb="FFFF0000"/>
      <name val="ＭＳ ゴシック"/>
      <family val="3"/>
      <charset val="128"/>
    </font>
    <font>
      <b/>
      <sz val="14"/>
      <color rgb="FFFF0000"/>
      <name val="ＭＳ ゴシック"/>
      <family val="3"/>
      <charset val="128"/>
    </font>
    <font>
      <sz val="8"/>
      <name val="ＭＳ ゴシック"/>
      <family val="3"/>
      <charset val="128"/>
    </font>
    <font>
      <sz val="11"/>
      <name val="HGP創英角ｺﾞｼｯｸUB"/>
      <family val="3"/>
      <charset val="128"/>
    </font>
    <font>
      <b/>
      <sz val="12"/>
      <name val="ＭＳ Ｐゴシック"/>
      <family val="3"/>
      <charset val="128"/>
      <scheme val="major"/>
    </font>
    <font>
      <b/>
      <sz val="12"/>
      <name val="ＭＳ ゴシック"/>
      <family val="3"/>
      <charset val="128"/>
    </font>
    <font>
      <b/>
      <sz val="18"/>
      <name val="ＭＳ Ｐゴシック"/>
      <family val="3"/>
      <charset val="128"/>
    </font>
    <font>
      <b/>
      <sz val="20"/>
      <name val="ＭＳ Ｐゴシック"/>
      <family val="3"/>
      <charset val="128"/>
    </font>
    <font>
      <sz val="16"/>
      <name val="ＭＳ Ｐゴシック"/>
      <family val="3"/>
      <charset val="128"/>
    </font>
    <font>
      <sz val="14"/>
      <name val="ＭＳ Ｐゴシック"/>
      <family val="3"/>
      <charset val="128"/>
    </font>
    <font>
      <b/>
      <sz val="16"/>
      <color indexed="8"/>
      <name val="ＭＳ Ｐゴシック"/>
      <family val="3"/>
      <charset val="128"/>
    </font>
    <font>
      <b/>
      <u/>
      <sz val="12"/>
      <color theme="3"/>
      <name val="ＭＳ Ｐゴシック"/>
      <family val="3"/>
      <charset val="128"/>
    </font>
    <font>
      <sz val="20"/>
      <name val="HGS創英角ｺﾞｼｯｸUB"/>
      <family val="3"/>
      <charset val="128"/>
    </font>
    <font>
      <sz val="8"/>
      <name val="ＭＳ Ｐゴシック"/>
      <family val="3"/>
      <charset val="128"/>
    </font>
    <font>
      <sz val="22"/>
      <name val="ＭＳ Ｐゴシック"/>
      <family val="3"/>
      <charset val="128"/>
    </font>
    <font>
      <sz val="9"/>
      <color rgb="FF002060"/>
      <name val="ＭＳ ゴシック"/>
      <family val="3"/>
      <charset val="128"/>
    </font>
    <font>
      <b/>
      <sz val="11"/>
      <name val="ＭＳ Ｐゴシック"/>
      <family val="3"/>
      <charset val="128"/>
      <scheme val="major"/>
    </font>
    <font>
      <sz val="11"/>
      <color rgb="FFFF0000"/>
      <name val="ＭＳ 明朝"/>
      <family val="1"/>
      <charset val="128"/>
    </font>
    <font>
      <sz val="16"/>
      <name val="ＭＳ ゴシック"/>
      <family val="2"/>
      <charset val="128"/>
    </font>
    <font>
      <sz val="18"/>
      <name val="ＭＳ ゴシック"/>
      <family val="2"/>
      <charset val="128"/>
    </font>
    <font>
      <sz val="12"/>
      <color rgb="FFFF0000"/>
      <name val="ＭＳ Ｐゴシック"/>
      <family val="3"/>
      <charset val="128"/>
    </font>
    <font>
      <b/>
      <i/>
      <sz val="12"/>
      <color rgb="FFFF0000"/>
      <name val="ＭＳ Ｐゴシック"/>
      <family val="3"/>
      <charset val="128"/>
    </font>
    <font>
      <sz val="10.5"/>
      <color theme="0"/>
      <name val="ＭＳ Ｐゴシック"/>
      <family val="3"/>
      <charset val="128"/>
    </font>
    <font>
      <sz val="16"/>
      <color theme="1"/>
      <name val="HGP創英角ｺﾞｼｯｸUB"/>
      <family val="2"/>
      <charset val="128"/>
    </font>
    <font>
      <b/>
      <sz val="16"/>
      <color theme="0"/>
      <name val="HGP創英角ｺﾞｼｯｸUB"/>
      <family val="2"/>
      <charset val="128"/>
    </font>
    <font>
      <b/>
      <u/>
      <sz val="11"/>
      <color rgb="FFFF0000"/>
      <name val="ＭＳ ゴシック"/>
      <family val="2"/>
      <charset val="128"/>
    </font>
    <font>
      <sz val="10"/>
      <name val="HG丸ｺﾞｼｯｸM-PRO"/>
      <family val="3"/>
      <charset val="128"/>
    </font>
    <font>
      <sz val="9"/>
      <name val="HG丸ｺﾞｼｯｸM-PRO"/>
      <family val="3"/>
      <charset val="128"/>
    </font>
    <font>
      <sz val="11"/>
      <color theme="1" tint="4.9989318521683403E-2"/>
      <name val="ＭＳ Ｐゴシック"/>
      <family val="3"/>
      <charset val="128"/>
    </font>
    <font>
      <sz val="11"/>
      <color theme="1"/>
      <name val="HG丸ｺﾞｼｯｸM-PRO"/>
      <family val="3"/>
      <charset val="128"/>
    </font>
    <font>
      <sz val="10"/>
      <color theme="1"/>
      <name val="HG丸ｺﾞｼｯｸM-PRO"/>
      <family val="3"/>
      <charset val="128"/>
    </font>
    <font>
      <sz val="9"/>
      <color theme="1"/>
      <name val="HG丸ｺﾞｼｯｸM-PRO"/>
      <family val="3"/>
      <charset val="128"/>
    </font>
    <font>
      <sz val="11"/>
      <color theme="1"/>
      <name val="ＭＳ 明朝"/>
      <family val="1"/>
      <charset val="128"/>
    </font>
    <font>
      <sz val="10"/>
      <color theme="1"/>
      <name val="ＭＳ Ｐゴシック"/>
      <family val="3"/>
      <charset val="128"/>
    </font>
    <font>
      <b/>
      <sz val="16"/>
      <color rgb="FF000000"/>
      <name val="ＭＳ Ｐゴシック"/>
      <family val="3"/>
      <charset val="128"/>
      <scheme val="minor"/>
    </font>
    <font>
      <b/>
      <sz val="9"/>
      <color rgb="FFFF0000"/>
      <name val="ＭＳ ゴシック"/>
      <family val="3"/>
      <charset val="128"/>
    </font>
    <font>
      <b/>
      <sz val="10"/>
      <color indexed="10"/>
      <name val="ＭＳ Ｐゴシック"/>
      <family val="3"/>
      <charset val="128"/>
    </font>
    <font>
      <sz val="9"/>
      <color theme="1"/>
      <name val="ＭＳ Ｐゴシック"/>
      <family val="3"/>
      <charset val="128"/>
    </font>
    <font>
      <sz val="10.5"/>
      <color theme="1"/>
      <name val="ＭＳ Ｐゴシック"/>
      <family val="3"/>
      <charset val="128"/>
    </font>
    <font>
      <sz val="10"/>
      <color rgb="FFFF0000"/>
      <name val="ＭＳ ゴシック"/>
      <family val="3"/>
      <charset val="128"/>
    </font>
    <font>
      <sz val="10"/>
      <color theme="3" tint="0.59999389629810485"/>
      <name val="ＭＳ ゴシック"/>
      <family val="3"/>
      <charset val="128"/>
    </font>
    <font>
      <b/>
      <sz val="14"/>
      <color theme="3" tint="0.59999389629810485"/>
      <name val="ＭＳ ゴシック"/>
      <family val="3"/>
      <charset val="128"/>
    </font>
    <font>
      <sz val="10"/>
      <color theme="3" tint="0.59999389629810485"/>
      <name val="ＭＳ Ｐゴシック"/>
      <family val="3"/>
      <charset val="128"/>
    </font>
    <font>
      <sz val="11"/>
      <color theme="3" tint="0.59999389629810485"/>
      <name val="ＭＳ 明朝"/>
      <family val="1"/>
      <charset val="128"/>
    </font>
    <font>
      <sz val="10.5"/>
      <color theme="3" tint="0.59999389629810485"/>
      <name val="ＭＳ 明朝"/>
      <family val="1"/>
      <charset val="128"/>
    </font>
    <font>
      <sz val="11"/>
      <color theme="3" tint="0.59999389629810485"/>
      <name val="ＭＳ Ｐゴシック"/>
      <family val="3"/>
      <charset val="128"/>
    </font>
    <font>
      <sz val="10"/>
      <color rgb="FF6699FF"/>
      <name val="ＭＳ ゴシック"/>
      <family val="3"/>
      <charset val="128"/>
    </font>
    <font>
      <sz val="11"/>
      <color rgb="FF6699FF"/>
      <name val="ＭＳ Ｐゴシック"/>
      <family val="3"/>
      <charset val="128"/>
    </font>
  </fonts>
  <fills count="2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
      <patternFill patternType="solid">
        <fgColor rgb="FFFFCCCC"/>
        <bgColor indexed="64"/>
      </patternFill>
    </fill>
    <fill>
      <patternFill patternType="solid">
        <fgColor indexed="27"/>
        <bgColor indexed="64"/>
      </patternFill>
    </fill>
    <fill>
      <patternFill patternType="solid">
        <fgColor theme="9" tint="0.39997558519241921"/>
        <bgColor indexed="64"/>
      </patternFill>
    </fill>
    <fill>
      <patternFill patternType="solid">
        <fgColor rgb="FFCCFF99"/>
        <bgColor indexed="64"/>
      </patternFill>
    </fill>
    <fill>
      <patternFill patternType="solid">
        <fgColor rgb="FFCCFFFF"/>
        <bgColor indexed="64"/>
      </patternFill>
    </fill>
    <fill>
      <patternFill patternType="solid">
        <fgColor indexed="51"/>
        <bgColor indexed="64"/>
      </patternFill>
    </fill>
    <fill>
      <patternFill patternType="solid">
        <fgColor indexed="26"/>
        <bgColor indexed="64"/>
      </patternFill>
    </fill>
    <fill>
      <patternFill patternType="solid">
        <fgColor rgb="FF99CCFF"/>
        <bgColor indexed="64"/>
      </patternFill>
    </fill>
    <fill>
      <patternFill patternType="solid">
        <fgColor rgb="FFFFFF00"/>
        <bgColor indexed="64"/>
      </patternFill>
    </fill>
    <fill>
      <patternFill patternType="solid">
        <fgColor theme="0" tint="-0.499984740745262"/>
        <bgColor indexed="64"/>
      </patternFill>
    </fill>
    <fill>
      <patternFill patternType="solid">
        <fgColor rgb="FF92D050"/>
        <bgColor indexed="64"/>
      </patternFill>
    </fill>
    <fill>
      <patternFill patternType="solid">
        <fgColor theme="0" tint="-0.34998626667073579"/>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68D36"/>
        <bgColor indexed="64"/>
      </patternFill>
    </fill>
    <fill>
      <patternFill patternType="solid">
        <fgColor rgb="FFEAEAEA"/>
        <bgColor indexed="64"/>
      </patternFill>
    </fill>
    <fill>
      <patternFill patternType="solid">
        <fgColor theme="6" tint="-0.249977111117893"/>
        <bgColor indexed="64"/>
      </patternFill>
    </fill>
    <fill>
      <patternFill patternType="solid">
        <fgColor indexed="65"/>
        <bgColor indexed="64"/>
      </patternFill>
    </fill>
    <fill>
      <patternFill patternType="solid">
        <fgColor theme="4" tint="0.79998168889431442"/>
        <bgColor indexed="64"/>
      </patternFill>
    </fill>
    <fill>
      <patternFill patternType="solid">
        <fgColor theme="6" tint="0.79998168889431442"/>
        <bgColor indexed="64"/>
      </patternFill>
    </fill>
  </fills>
  <borders count="213">
    <border>
      <left/>
      <right/>
      <top/>
      <bottom/>
      <diagonal/>
    </border>
    <border>
      <left/>
      <right/>
      <top style="thin">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ck">
        <color indexed="64"/>
      </right>
      <top style="thin">
        <color indexed="64"/>
      </top>
      <bottom/>
      <diagonal/>
    </border>
    <border>
      <left/>
      <right/>
      <top/>
      <bottom style="thick">
        <color indexed="64"/>
      </bottom>
      <diagonal/>
    </border>
    <border>
      <left/>
      <right/>
      <top/>
      <bottom style="thin">
        <color indexed="64"/>
      </bottom>
      <diagonal/>
    </border>
    <border>
      <left/>
      <right style="thick">
        <color indexed="64"/>
      </right>
      <top/>
      <bottom style="thin">
        <color indexed="64"/>
      </bottom>
      <diagonal/>
    </border>
    <border>
      <left style="thin">
        <color indexed="64"/>
      </left>
      <right/>
      <top style="double">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medium">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medium">
        <color indexed="64"/>
      </top>
      <bottom/>
      <diagonal/>
    </border>
    <border>
      <left/>
      <right/>
      <top style="dotted">
        <color indexed="64"/>
      </top>
      <bottom/>
      <diagonal/>
    </border>
    <border>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ck">
        <color indexed="64"/>
      </left>
      <right/>
      <top style="thin">
        <color indexed="64"/>
      </top>
      <bottom/>
      <diagonal/>
    </border>
    <border>
      <left style="thin">
        <color indexed="64"/>
      </left>
      <right/>
      <top/>
      <bottom style="double">
        <color indexed="64"/>
      </bottom>
      <diagonal/>
    </border>
    <border>
      <left/>
      <right/>
      <top style="medium">
        <color indexed="64"/>
      </top>
      <bottom style="double">
        <color indexed="64"/>
      </bottom>
      <diagonal/>
    </border>
    <border>
      <left/>
      <right/>
      <top style="double">
        <color indexed="64"/>
      </top>
      <bottom style="hair">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style="thin">
        <color indexed="64"/>
      </bottom>
      <diagonal/>
    </border>
    <border>
      <left/>
      <right style="thick">
        <color indexed="64"/>
      </right>
      <top style="thick">
        <color indexed="64"/>
      </top>
      <bottom/>
      <diagonal/>
    </border>
    <border>
      <left style="thick">
        <color indexed="64"/>
      </left>
      <right/>
      <top style="dotted">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dotted">
        <color indexed="64"/>
      </top>
      <bottom style="thin">
        <color indexed="64"/>
      </bottom>
      <diagonal/>
    </border>
    <border>
      <left/>
      <right/>
      <top style="thin">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dashDot">
        <color indexed="64"/>
      </right>
      <top/>
      <bottom/>
      <diagonal/>
    </border>
    <border>
      <left style="dashDot">
        <color indexed="64"/>
      </left>
      <right style="dashDot">
        <color indexed="64"/>
      </right>
      <top style="dashDot">
        <color indexed="64"/>
      </top>
      <bottom/>
      <diagonal/>
    </border>
    <border>
      <left style="dashDot">
        <color indexed="64"/>
      </left>
      <right style="dashDot">
        <color indexed="64"/>
      </right>
      <top/>
      <bottom style="dashDot">
        <color indexed="64"/>
      </bottom>
      <diagonal/>
    </border>
    <border>
      <left style="dashDot">
        <color indexed="64"/>
      </left>
      <right style="dashDot">
        <color indexed="64"/>
      </right>
      <top style="dashDot">
        <color indexed="64"/>
      </top>
      <bottom style="dashDot">
        <color indexed="64"/>
      </bottom>
      <diagonal/>
    </border>
    <border>
      <left style="thin">
        <color indexed="64"/>
      </left>
      <right style="thin">
        <color indexed="64"/>
      </right>
      <top/>
      <bottom/>
      <diagonal/>
    </border>
    <border>
      <left/>
      <right style="dashDot">
        <color indexed="64"/>
      </right>
      <top/>
      <bottom/>
      <diagonal/>
    </border>
    <border>
      <left style="dashDot">
        <color indexed="64"/>
      </left>
      <right style="dashDot">
        <color indexed="64"/>
      </right>
      <top/>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medium">
        <color indexed="64"/>
      </left>
      <right style="thin">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Up="1">
      <left style="medium">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dotted">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dotted">
        <color indexed="64"/>
      </left>
      <right/>
      <top/>
      <bottom style="thin">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ck">
        <color indexed="64"/>
      </right>
      <top style="thick">
        <color indexed="64"/>
      </top>
      <bottom style="dotted">
        <color indexed="64"/>
      </bottom>
      <diagonal/>
    </border>
    <border>
      <left/>
      <right style="thick">
        <color indexed="64"/>
      </right>
      <top style="dotted">
        <color indexed="64"/>
      </top>
      <bottom/>
      <diagonal/>
    </border>
    <border>
      <left style="thick">
        <color indexed="64"/>
      </left>
      <right style="thin">
        <color indexed="64"/>
      </right>
      <top style="thin">
        <color indexed="64"/>
      </top>
      <bottom/>
      <diagonal/>
    </border>
    <border>
      <left/>
      <right style="thick">
        <color indexed="64"/>
      </right>
      <top style="medium">
        <color indexed="64"/>
      </top>
      <bottom style="double">
        <color indexed="64"/>
      </bottom>
      <diagonal/>
    </border>
    <border>
      <left/>
      <right style="thick">
        <color indexed="64"/>
      </right>
      <top style="double">
        <color indexed="64"/>
      </top>
      <bottom style="hair">
        <color indexed="64"/>
      </bottom>
      <diagonal/>
    </border>
    <border>
      <left/>
      <right style="thick">
        <color indexed="64"/>
      </right>
      <top style="hair">
        <color indexed="64"/>
      </top>
      <bottom style="hair">
        <color indexed="64"/>
      </bottom>
      <diagonal/>
    </border>
    <border>
      <left style="thick">
        <color indexed="64"/>
      </left>
      <right/>
      <top style="thin">
        <color indexed="64"/>
      </top>
      <bottom style="hair">
        <color indexed="64"/>
      </bottom>
      <diagonal/>
    </border>
    <border>
      <left style="thick">
        <color indexed="64"/>
      </left>
      <right/>
      <top style="hair">
        <color indexed="64"/>
      </top>
      <bottom style="hair">
        <color indexed="64"/>
      </bottom>
      <diagonal/>
    </border>
    <border>
      <left style="thick">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top style="dashDot">
        <color indexed="64"/>
      </top>
      <bottom style="dashDot">
        <color indexed="64"/>
      </bottom>
      <diagonal/>
    </border>
    <border>
      <left/>
      <right style="thin">
        <color indexed="64"/>
      </right>
      <top style="thin">
        <color indexed="64"/>
      </top>
      <bottom style="medium">
        <color indexed="64"/>
      </bottom>
      <diagonal/>
    </border>
    <border>
      <left/>
      <right/>
      <top style="mediumDashDotDot">
        <color indexed="64"/>
      </top>
      <bottom/>
      <diagonal/>
    </border>
    <border>
      <left/>
      <right style="mediumDashDotDot">
        <color indexed="64"/>
      </right>
      <top style="mediumDashDotDot">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DashDotDot">
        <color indexed="64"/>
      </left>
      <right/>
      <top/>
      <bottom style="mediumDashDotDot">
        <color indexed="64"/>
      </bottom>
      <diagonal/>
    </border>
    <border>
      <left/>
      <right/>
      <top/>
      <bottom style="mediumDashDotDot">
        <color indexed="64"/>
      </bottom>
      <diagonal/>
    </border>
    <border>
      <left/>
      <right style="mediumDashDotDot">
        <color indexed="64"/>
      </right>
      <top/>
      <bottom style="mediumDashDotDot">
        <color indexed="64"/>
      </bottom>
      <diagonal/>
    </border>
    <border>
      <left style="medium">
        <color indexed="64"/>
      </left>
      <right style="thin">
        <color indexed="64"/>
      </right>
      <top style="medium">
        <color indexed="64"/>
      </top>
      <bottom style="thin">
        <color indexed="64"/>
      </bottom>
      <diagonal/>
    </border>
    <border>
      <left/>
      <right style="thick">
        <color indexed="64"/>
      </right>
      <top style="thick">
        <color indexed="64"/>
      </top>
      <bottom style="hair">
        <color indexed="64"/>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style="thick">
        <color indexed="64"/>
      </left>
      <right/>
      <top style="thick">
        <color indexed="64"/>
      </top>
      <bottom style="hair">
        <color indexed="64"/>
      </bottom>
      <diagonal/>
    </border>
    <border>
      <left/>
      <right style="thin">
        <color indexed="64"/>
      </right>
      <top style="thick">
        <color indexed="64"/>
      </top>
      <bottom style="hair">
        <color indexed="64"/>
      </bottom>
      <diagonal/>
    </border>
    <border>
      <left/>
      <right style="thick">
        <color indexed="64"/>
      </right>
      <top style="thin">
        <color indexed="64"/>
      </top>
      <bottom style="hair">
        <color indexed="64"/>
      </bottom>
      <diagonal/>
    </border>
    <border>
      <left style="thin">
        <color indexed="64"/>
      </left>
      <right/>
      <top/>
      <bottom style="hair">
        <color indexed="64"/>
      </bottom>
      <diagonal/>
    </border>
    <border>
      <left/>
      <right style="thick">
        <color indexed="64"/>
      </right>
      <top/>
      <bottom style="hair">
        <color indexed="64"/>
      </bottom>
      <diagonal/>
    </border>
    <border>
      <left/>
      <right style="thin">
        <color indexed="64"/>
      </right>
      <top style="hair">
        <color indexed="64"/>
      </top>
      <bottom/>
      <diagonal/>
    </border>
    <border>
      <left/>
      <right style="thick">
        <color indexed="64"/>
      </right>
      <top style="hair">
        <color indexed="64"/>
      </top>
      <bottom style="thin">
        <color indexed="64"/>
      </bottom>
      <diagonal/>
    </border>
    <border>
      <left style="mediumDashDotDot">
        <color indexed="64"/>
      </left>
      <right/>
      <top style="mediumDashDotDot">
        <color indexed="64"/>
      </top>
      <bottom/>
      <diagonal/>
    </border>
    <border>
      <left style="medium">
        <color indexed="64"/>
      </left>
      <right/>
      <top style="thin">
        <color indexed="64"/>
      </top>
      <bottom/>
      <diagonal/>
    </border>
    <border>
      <left/>
      <right style="dotted">
        <color theme="1"/>
      </right>
      <top style="hair">
        <color indexed="64"/>
      </top>
      <bottom/>
      <diagonal/>
    </border>
    <border>
      <left/>
      <right style="dotted">
        <color theme="1"/>
      </right>
      <top/>
      <bottom/>
      <diagonal/>
    </border>
    <border>
      <left/>
      <right style="dotted">
        <color theme="1"/>
      </right>
      <top/>
      <bottom style="hair">
        <color indexed="64"/>
      </bottom>
      <diagonal/>
    </border>
    <border>
      <left style="hair">
        <color indexed="64"/>
      </left>
      <right style="dotted">
        <color theme="1"/>
      </right>
      <top/>
      <bottom style="hair">
        <color indexed="64"/>
      </bottom>
      <diagonal/>
    </border>
    <border>
      <left style="hair">
        <color indexed="64"/>
      </left>
      <right style="dotted">
        <color theme="1"/>
      </right>
      <top style="hair">
        <color indexed="64"/>
      </top>
      <bottom style="hair">
        <color indexed="64"/>
      </bottom>
      <diagonal/>
    </border>
    <border>
      <left/>
      <right style="hair">
        <color indexed="64"/>
      </right>
      <top style="hair">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thin">
        <color indexed="64"/>
      </left>
      <right/>
      <top style="thick">
        <color indexed="64"/>
      </top>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diagonal/>
    </border>
  </borders>
  <cellStyleXfs count="9">
    <xf numFmtId="0" fontId="0" fillId="0" borderId="0">
      <alignment vertical="center"/>
    </xf>
    <xf numFmtId="0" fontId="14"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 fillId="0" borderId="0">
      <alignment vertical="center"/>
    </xf>
    <xf numFmtId="0" fontId="75" fillId="0" borderId="0">
      <alignment vertical="center"/>
    </xf>
    <xf numFmtId="0" fontId="2" fillId="0" borderId="0">
      <alignment vertical="center"/>
    </xf>
    <xf numFmtId="0" fontId="2" fillId="0" borderId="0"/>
  </cellStyleXfs>
  <cellXfs count="1263">
    <xf numFmtId="0" fontId="0" fillId="0" borderId="0" xfId="0">
      <alignment vertical="center"/>
    </xf>
    <xf numFmtId="0" fontId="2" fillId="0" borderId="0" xfId="3">
      <alignment vertical="center"/>
    </xf>
    <xf numFmtId="0" fontId="0" fillId="0" borderId="0" xfId="0" applyAlignment="1"/>
    <xf numFmtId="0" fontId="2" fillId="0" borderId="0" xfId="2"/>
    <xf numFmtId="0" fontId="9" fillId="5" borderId="0" xfId="0" applyFont="1" applyFill="1" applyAlignment="1">
      <alignment horizontal="center" vertical="center"/>
    </xf>
    <xf numFmtId="0" fontId="60" fillId="5" borderId="0" xfId="0" applyFont="1" applyFill="1">
      <alignment vertical="center"/>
    </xf>
    <xf numFmtId="0" fontId="60" fillId="5" borderId="0" xfId="0" applyFont="1" applyFill="1" applyAlignment="1">
      <alignment vertical="center" wrapText="1"/>
    </xf>
    <xf numFmtId="0" fontId="61" fillId="5" borderId="0" xfId="0" applyFont="1" applyFill="1" applyAlignment="1">
      <alignment vertical="center" shrinkToFit="1"/>
    </xf>
    <xf numFmtId="0" fontId="60" fillId="5" borderId="0" xfId="0" applyFont="1" applyFill="1" applyProtection="1">
      <alignment vertical="center"/>
      <protection hidden="1"/>
    </xf>
    <xf numFmtId="0" fontId="63" fillId="0" borderId="0" xfId="0" applyFont="1">
      <alignment vertical="center"/>
    </xf>
    <xf numFmtId="0" fontId="58" fillId="5" borderId="0" xfId="0" applyFont="1" applyFill="1" applyAlignment="1">
      <alignment horizontal="center" vertical="center"/>
    </xf>
    <xf numFmtId="0" fontId="9" fillId="5" borderId="0" xfId="0" applyFont="1" applyFill="1" applyAlignment="1">
      <alignment horizontal="center" vertical="center" wrapText="1"/>
    </xf>
    <xf numFmtId="0" fontId="77" fillId="0" borderId="0" xfId="0" applyFont="1">
      <alignment vertical="center"/>
    </xf>
    <xf numFmtId="0" fontId="78" fillId="0" borderId="0" xfId="0" applyFont="1">
      <alignment vertical="center"/>
    </xf>
    <xf numFmtId="0" fontId="0" fillId="0" borderId="27" xfId="0" applyBorder="1" applyAlignment="1">
      <alignment horizontal="center" vertical="center"/>
    </xf>
    <xf numFmtId="0" fontId="80" fillId="0" borderId="0" xfId="0" applyFont="1">
      <alignment vertical="center"/>
    </xf>
    <xf numFmtId="0" fontId="80" fillId="0" borderId="27" xfId="0" applyFont="1" applyBorder="1">
      <alignment vertical="center"/>
    </xf>
    <xf numFmtId="0" fontId="80" fillId="0" borderId="0" xfId="0" applyFont="1" applyAlignment="1">
      <alignment vertical="center" wrapText="1"/>
    </xf>
    <xf numFmtId="0" fontId="82" fillId="0" borderId="0" xfId="0" applyFont="1">
      <alignment vertical="center"/>
    </xf>
    <xf numFmtId="0" fontId="7" fillId="17" borderId="0" xfId="0" applyFont="1" applyFill="1">
      <alignment vertical="center"/>
    </xf>
    <xf numFmtId="0" fontId="2" fillId="17" borderId="0" xfId="2" applyFill="1"/>
    <xf numFmtId="0" fontId="79" fillId="16" borderId="27" xfId="6" applyFont="1" applyFill="1" applyBorder="1" applyAlignment="1">
      <alignment horizontal="center" vertical="center" shrinkToFit="1"/>
    </xf>
    <xf numFmtId="0" fontId="80" fillId="18" borderId="27" xfId="0" applyFont="1" applyFill="1" applyBorder="1" applyAlignment="1">
      <alignment horizontal="center" vertical="center"/>
    </xf>
    <xf numFmtId="0" fontId="80" fillId="19" borderId="27" xfId="0" applyFont="1" applyFill="1" applyBorder="1" applyAlignment="1">
      <alignment horizontal="center" vertical="center"/>
    </xf>
    <xf numFmtId="0" fontId="80" fillId="20" borderId="27" xfId="0" applyFont="1" applyFill="1" applyBorder="1" applyAlignment="1">
      <alignment horizontal="center" vertical="center"/>
    </xf>
    <xf numFmtId="0" fontId="80" fillId="8" borderId="27" xfId="0" applyFont="1" applyFill="1" applyBorder="1" applyAlignment="1">
      <alignment horizontal="center" vertical="center"/>
    </xf>
    <xf numFmtId="0" fontId="80" fillId="22" borderId="27" xfId="0" applyFont="1" applyFill="1" applyBorder="1" applyAlignment="1">
      <alignment horizontal="center" vertical="center"/>
    </xf>
    <xf numFmtId="0" fontId="2" fillId="17" borderId="0" xfId="3" applyFill="1">
      <alignment vertical="center"/>
    </xf>
    <xf numFmtId="0" fontId="0" fillId="17" borderId="0" xfId="0" applyFill="1" applyAlignment="1"/>
    <xf numFmtId="0" fontId="0" fillId="17" borderId="0" xfId="0" applyFill="1" applyAlignment="1">
      <alignment vertical="top" wrapText="1"/>
    </xf>
    <xf numFmtId="0" fontId="0" fillId="23" borderId="0" xfId="0" applyFill="1" applyAlignment="1"/>
    <xf numFmtId="0" fontId="0" fillId="23" borderId="0" xfId="0" applyFill="1">
      <alignment vertical="center"/>
    </xf>
    <xf numFmtId="0" fontId="0" fillId="0" borderId="0" xfId="0" applyAlignment="1">
      <alignment horizontal="left" vertical="center"/>
    </xf>
    <xf numFmtId="0" fontId="80" fillId="0" borderId="0" xfId="0" applyFont="1" applyAlignment="1">
      <alignment horizontal="left" vertical="center" wrapText="1"/>
    </xf>
    <xf numFmtId="0" fontId="80" fillId="5" borderId="0" xfId="0" applyFont="1" applyFill="1" applyAlignment="1">
      <alignment horizontal="center" vertical="center"/>
    </xf>
    <xf numFmtId="0" fontId="0" fillId="5" borderId="0" xfId="0" applyFill="1">
      <alignment vertical="center"/>
    </xf>
    <xf numFmtId="0" fontId="80" fillId="5" borderId="0" xfId="0" applyFont="1" applyFill="1" applyAlignment="1">
      <alignment vertical="center" wrapText="1"/>
    </xf>
    <xf numFmtId="0" fontId="80" fillId="0" borderId="27" xfId="0" applyFont="1" applyBorder="1" applyAlignment="1">
      <alignment horizontal="center" vertical="center" wrapText="1"/>
    </xf>
    <xf numFmtId="178" fontId="80" fillId="0" borderId="27" xfId="0" applyNumberFormat="1" applyFont="1" applyBorder="1" applyAlignment="1">
      <alignment horizontal="center" vertical="center" wrapText="1"/>
    </xf>
    <xf numFmtId="177" fontId="80" fillId="0" borderId="27" xfId="0" applyNumberFormat="1" applyFont="1" applyBorder="1" applyAlignment="1">
      <alignment horizontal="center" vertical="center" wrapText="1"/>
    </xf>
    <xf numFmtId="20" fontId="0" fillId="0" borderId="27" xfId="0" applyNumberFormat="1" applyBorder="1" applyAlignment="1">
      <alignment horizontal="center" vertical="center"/>
    </xf>
    <xf numFmtId="0" fontId="0" fillId="16" borderId="27" xfId="0" applyFill="1" applyBorder="1" applyAlignment="1">
      <alignment horizontal="center" vertical="center"/>
    </xf>
    <xf numFmtId="0" fontId="80" fillId="21" borderId="27" xfId="0" applyFont="1" applyFill="1" applyBorder="1" applyAlignment="1">
      <alignment horizontal="center" vertical="center" shrinkToFit="1"/>
    </xf>
    <xf numFmtId="0" fontId="80" fillId="0" borderId="66" xfId="0" applyFont="1" applyBorder="1" applyAlignment="1">
      <alignment horizontal="center" vertical="center" wrapText="1"/>
    </xf>
    <xf numFmtId="0" fontId="25" fillId="2" borderId="1" xfId="0" applyFont="1" applyFill="1" applyBorder="1" applyAlignment="1">
      <alignment horizontal="center" vertical="center"/>
    </xf>
    <xf numFmtId="0" fontId="7" fillId="5" borderId="12" xfId="0" applyFont="1" applyFill="1" applyBorder="1">
      <alignment vertical="center"/>
    </xf>
    <xf numFmtId="0" fontId="7" fillId="2" borderId="12" xfId="0" applyFont="1" applyFill="1" applyBorder="1">
      <alignment vertical="center"/>
    </xf>
    <xf numFmtId="0" fontId="15" fillId="2" borderId="2" xfId="0" applyFont="1" applyFill="1" applyBorder="1" applyAlignment="1">
      <alignment horizontal="center" vertical="center"/>
    </xf>
    <xf numFmtId="0" fontId="28" fillId="2" borderId="2" xfId="0" applyFont="1" applyFill="1" applyBorder="1">
      <alignment vertical="center"/>
    </xf>
    <xf numFmtId="0" fontId="28" fillId="5" borderId="3" xfId="0" applyFont="1" applyFill="1" applyBorder="1">
      <alignment vertical="center"/>
    </xf>
    <xf numFmtId="0" fontId="28" fillId="2" borderId="15" xfId="0" applyFont="1" applyFill="1" applyBorder="1">
      <alignment vertical="center"/>
    </xf>
    <xf numFmtId="0" fontId="28" fillId="2" borderId="3" xfId="0" applyFont="1" applyFill="1" applyBorder="1">
      <alignment vertical="center"/>
    </xf>
    <xf numFmtId="0" fontId="28" fillId="2" borderId="16" xfId="0" applyFont="1" applyFill="1" applyBorder="1" applyAlignment="1">
      <alignment horizontal="center" vertical="center" shrinkToFit="1"/>
    </xf>
    <xf numFmtId="0" fontId="28" fillId="2" borderId="4" xfId="0" applyFont="1" applyFill="1" applyBorder="1" applyAlignment="1">
      <alignment horizontal="center" vertical="center" shrinkToFit="1"/>
    </xf>
    <xf numFmtId="0" fontId="28" fillId="0" borderId="135" xfId="0" applyFont="1" applyBorder="1" applyAlignment="1">
      <alignment vertical="center" shrinkToFit="1"/>
    </xf>
    <xf numFmtId="0" fontId="28" fillId="0" borderId="4" xfId="0" applyFont="1" applyBorder="1" applyAlignment="1">
      <alignment vertical="center" shrinkToFit="1"/>
    </xf>
    <xf numFmtId="0" fontId="28" fillId="0" borderId="136" xfId="0" applyFont="1" applyBorder="1" applyAlignment="1">
      <alignment vertical="center" shrinkToFit="1"/>
    </xf>
    <xf numFmtId="0" fontId="28" fillId="2" borderId="0" xfId="0" applyFont="1" applyFill="1" applyAlignment="1">
      <alignment horizontal="center" vertical="center" shrinkToFit="1"/>
    </xf>
    <xf numFmtId="0" fontId="29" fillId="2" borderId="0" xfId="0" applyFont="1" applyFill="1">
      <alignment vertical="center"/>
    </xf>
    <xf numFmtId="0" fontId="28" fillId="2" borderId="0" xfId="0" applyFont="1" applyFill="1" applyAlignment="1">
      <alignment vertical="center" wrapText="1"/>
    </xf>
    <xf numFmtId="0" fontId="3" fillId="2" borderId="0" xfId="3" applyFont="1" applyFill="1">
      <alignment vertical="center"/>
    </xf>
    <xf numFmtId="0" fontId="40" fillId="2" borderId="0" xfId="3" applyFont="1" applyFill="1" applyAlignment="1">
      <alignment horizontal="right" vertical="center"/>
    </xf>
    <xf numFmtId="0" fontId="18" fillId="2" borderId="0" xfId="3" applyFont="1" applyFill="1" applyAlignment="1">
      <alignment horizontal="left" vertical="center"/>
    </xf>
    <xf numFmtId="0" fontId="2" fillId="2" borderId="0" xfId="3" applyFill="1">
      <alignment vertical="center"/>
    </xf>
    <xf numFmtId="0" fontId="19" fillId="2" borderId="0" xfId="3" applyFont="1" applyFill="1">
      <alignment vertical="center"/>
    </xf>
    <xf numFmtId="0" fontId="6" fillId="0" borderId="0" xfId="3" applyFont="1">
      <alignment vertical="center"/>
    </xf>
    <xf numFmtId="0" fontId="21" fillId="2" borderId="0" xfId="0" applyFont="1" applyFill="1">
      <alignment vertical="center"/>
    </xf>
    <xf numFmtId="0" fontId="86" fillId="2" borderId="0" xfId="3" applyFont="1" applyFill="1" applyAlignment="1">
      <alignment horizontal="right" vertical="center"/>
    </xf>
    <xf numFmtId="0" fontId="15" fillId="2" borderId="67" xfId="3" applyFont="1" applyFill="1" applyBorder="1" applyAlignment="1">
      <alignment horizontal="center" vertical="center"/>
    </xf>
    <xf numFmtId="0" fontId="15" fillId="2" borderId="42" xfId="3" applyFont="1" applyFill="1" applyBorder="1" applyAlignment="1">
      <alignment horizontal="center" vertical="center" wrapText="1"/>
    </xf>
    <xf numFmtId="0" fontId="2" fillId="2" borderId="18" xfId="3" applyFill="1" applyBorder="1" applyAlignment="1">
      <alignment horizontal="center" vertical="center"/>
    </xf>
    <xf numFmtId="0" fontId="15" fillId="2" borderId="18" xfId="3" applyFont="1" applyFill="1" applyBorder="1" applyAlignment="1">
      <alignment horizontal="center" vertical="center"/>
    </xf>
    <xf numFmtId="0" fontId="15" fillId="2" borderId="18" xfId="0" applyFont="1" applyFill="1" applyBorder="1" applyAlignment="1">
      <alignment horizontal="center" vertical="center"/>
    </xf>
    <xf numFmtId="0" fontId="9" fillId="5" borderId="1" xfId="0" applyFont="1" applyFill="1" applyBorder="1" applyAlignment="1">
      <alignment horizontal="center" vertical="center"/>
    </xf>
    <xf numFmtId="0" fontId="13" fillId="5" borderId="1" xfId="0" applyFont="1" applyFill="1" applyBorder="1" applyAlignment="1">
      <alignment horizontal="center" vertical="center" shrinkToFit="1"/>
    </xf>
    <xf numFmtId="0" fontId="15" fillId="5" borderId="35" xfId="0" applyFont="1" applyFill="1" applyBorder="1">
      <alignment vertical="center"/>
    </xf>
    <xf numFmtId="0" fontId="13" fillId="5" borderId="0" xfId="0" applyFont="1" applyFill="1" applyAlignment="1">
      <alignment horizontal="center" vertical="center" shrinkToFit="1"/>
    </xf>
    <xf numFmtId="0" fontId="2" fillId="5" borderId="0" xfId="0" applyFont="1" applyFill="1" applyAlignment="1">
      <alignment horizontal="center" vertical="center"/>
    </xf>
    <xf numFmtId="0" fontId="15" fillId="5" borderId="0" xfId="0" applyFont="1" applyFill="1">
      <alignment vertical="center"/>
    </xf>
    <xf numFmtId="0" fontId="2" fillId="5" borderId="0" xfId="0" applyFont="1" applyFill="1" applyAlignment="1">
      <alignment vertical="center" wrapText="1"/>
    </xf>
    <xf numFmtId="0" fontId="6" fillId="5" borderId="0" xfId="3" applyFont="1" applyFill="1">
      <alignment vertical="center"/>
    </xf>
    <xf numFmtId="0" fontId="2" fillId="5" borderId="0" xfId="3" applyFill="1">
      <alignment vertical="center"/>
    </xf>
    <xf numFmtId="0" fontId="62" fillId="5" borderId="0" xfId="0" applyFont="1" applyFill="1" applyAlignment="1">
      <alignment horizontal="center" vertical="center"/>
    </xf>
    <xf numFmtId="0" fontId="22" fillId="5" borderId="0" xfId="0" applyFont="1" applyFill="1" applyAlignment="1">
      <alignment horizontal="center" vertical="center" shrinkToFit="1"/>
    </xf>
    <xf numFmtId="0" fontId="65" fillId="5" borderId="50" xfId="0" applyFont="1" applyFill="1" applyBorder="1">
      <alignment vertical="center"/>
    </xf>
    <xf numFmtId="0" fontId="13" fillId="2" borderId="28"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5" fillId="2" borderId="17" xfId="0" applyFont="1" applyFill="1" applyBorder="1" applyAlignment="1">
      <alignment horizontal="center" vertical="center" wrapText="1"/>
    </xf>
    <xf numFmtId="177" fontId="16" fillId="2" borderId="17" xfId="0" applyNumberFormat="1"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7" xfId="0" applyFont="1" applyFill="1" applyBorder="1" applyAlignment="1">
      <alignment horizontal="center" vertical="center"/>
    </xf>
    <xf numFmtId="177" fontId="16" fillId="2" borderId="17" xfId="0" applyNumberFormat="1" applyFont="1" applyFill="1" applyBorder="1" applyAlignment="1">
      <alignment horizontal="center" vertical="center" shrinkToFit="1"/>
    </xf>
    <xf numFmtId="0" fontId="15" fillId="2" borderId="18" xfId="0" applyFont="1" applyFill="1" applyBorder="1" applyAlignment="1">
      <alignment vertical="center" shrinkToFit="1"/>
    </xf>
    <xf numFmtId="0" fontId="20" fillId="2" borderId="0" xfId="0" applyFont="1" applyFill="1" applyAlignment="1">
      <alignment horizontal="justify"/>
    </xf>
    <xf numFmtId="0" fontId="20" fillId="2" borderId="0" xfId="0" applyFont="1" applyFill="1" applyAlignment="1">
      <alignment horizontal="center"/>
    </xf>
    <xf numFmtId="0" fontId="2" fillId="2" borderId="0" xfId="0" applyFont="1" applyFill="1" applyAlignment="1"/>
    <xf numFmtId="0" fontId="0" fillId="2" borderId="0" xfId="0" applyFill="1" applyAlignment="1"/>
    <xf numFmtId="0" fontId="0" fillId="5" borderId="0" xfId="0" applyFill="1" applyAlignment="1"/>
    <xf numFmtId="0" fontId="40" fillId="2" borderId="0" xfId="0" applyFont="1" applyFill="1" applyAlignment="1">
      <alignment horizontal="right"/>
    </xf>
    <xf numFmtId="0" fontId="2" fillId="2" borderId="0" xfId="0" applyFont="1" applyFill="1" applyAlignment="1">
      <alignment horizontal="left"/>
    </xf>
    <xf numFmtId="0" fontId="23" fillId="2" borderId="0" xfId="0" applyFont="1" applyFill="1" applyAlignment="1">
      <alignment horizontal="right"/>
    </xf>
    <xf numFmtId="49" fontId="73" fillId="5" borderId="0" xfId="3" applyNumberFormat="1" applyFont="1" applyFill="1" applyAlignment="1">
      <alignment vertical="top" wrapText="1"/>
    </xf>
    <xf numFmtId="49" fontId="73" fillId="5" borderId="50" xfId="3" applyNumberFormat="1" applyFont="1" applyFill="1" applyBorder="1" applyAlignment="1">
      <alignment vertical="top" wrapText="1"/>
    </xf>
    <xf numFmtId="0" fontId="71" fillId="2" borderId="19" xfId="0" applyFont="1" applyFill="1" applyBorder="1" applyAlignment="1">
      <alignment horizontal="center" vertical="center" shrinkToFit="1"/>
    </xf>
    <xf numFmtId="0" fontId="15" fillId="2" borderId="20" xfId="0" applyFont="1" applyFill="1" applyBorder="1" applyAlignment="1">
      <alignment horizontal="center" vertical="center" shrinkToFit="1"/>
    </xf>
    <xf numFmtId="0" fontId="21" fillId="2" borderId="21" xfId="0" applyFont="1" applyFill="1" applyBorder="1" applyAlignment="1">
      <alignment horizontal="center" vertical="center" shrinkToFit="1"/>
    </xf>
    <xf numFmtId="0" fontId="21" fillId="2" borderId="21" xfId="0" applyFont="1" applyFill="1" applyBorder="1" applyAlignment="1">
      <alignment horizontal="left" vertical="center" shrinkToFit="1"/>
    </xf>
    <xf numFmtId="0" fontId="21" fillId="2" borderId="23" xfId="0" applyFont="1" applyFill="1" applyBorder="1" applyAlignment="1">
      <alignment horizontal="center" vertical="center" shrinkToFit="1"/>
    </xf>
    <xf numFmtId="0" fontId="21" fillId="2" borderId="25" xfId="0" applyFont="1" applyFill="1" applyBorder="1" applyAlignment="1">
      <alignment horizontal="left" vertical="center" shrinkToFit="1"/>
    </xf>
    <xf numFmtId="0" fontId="15" fillId="2" borderId="26" xfId="0" applyFont="1" applyFill="1" applyBorder="1" applyAlignment="1">
      <alignment horizontal="center" vertical="center" shrinkToFit="1"/>
    </xf>
    <xf numFmtId="0" fontId="15" fillId="2" borderId="29" xfId="0" applyFont="1" applyFill="1" applyBorder="1" applyAlignment="1">
      <alignment horizontal="center" vertical="center" shrinkToFit="1"/>
    </xf>
    <xf numFmtId="0" fontId="15" fillId="2" borderId="30" xfId="0" applyFont="1" applyFill="1" applyBorder="1" applyAlignment="1">
      <alignment horizontal="center" vertical="center" shrinkToFit="1"/>
    </xf>
    <xf numFmtId="0" fontId="38" fillId="5" borderId="6" xfId="0" applyFont="1" applyFill="1" applyBorder="1" applyAlignment="1">
      <alignment vertical="center" wrapText="1"/>
    </xf>
    <xf numFmtId="0" fontId="38" fillId="5" borderId="0" xfId="0" applyFont="1" applyFill="1" applyAlignment="1">
      <alignment vertical="center" wrapText="1"/>
    </xf>
    <xf numFmtId="0" fontId="2" fillId="5" borderId="0" xfId="2" applyFill="1"/>
    <xf numFmtId="0" fontId="40" fillId="5" borderId="0" xfId="2" applyFont="1" applyFill="1" applyAlignment="1">
      <alignment horizontal="right"/>
    </xf>
    <xf numFmtId="0" fontId="19" fillId="2" borderId="0" xfId="2" applyFont="1" applyFill="1" applyAlignment="1">
      <alignment horizontal="left"/>
    </xf>
    <xf numFmtId="0" fontId="33" fillId="2" borderId="0" xfId="2" applyFont="1" applyFill="1" applyAlignment="1">
      <alignment horizontal="left" vertical="center" justifyLastLine="1"/>
    </xf>
    <xf numFmtId="0" fontId="15" fillId="2" borderId="125" xfId="2" applyFont="1" applyFill="1" applyBorder="1" applyAlignment="1">
      <alignment horizontal="center" vertical="center" shrinkToFit="1"/>
    </xf>
    <xf numFmtId="0" fontId="7" fillId="2" borderId="0" xfId="0" applyFont="1" applyFill="1" applyAlignment="1">
      <alignment horizontal="center" vertical="center"/>
    </xf>
    <xf numFmtId="0" fontId="90" fillId="5" borderId="0" xfId="0" applyFont="1" applyFill="1" applyAlignment="1">
      <alignment horizontal="center" vertical="center"/>
    </xf>
    <xf numFmtId="0" fontId="91" fillId="5" borderId="0" xfId="0" applyFont="1" applyFill="1" applyAlignment="1">
      <alignment horizontal="left" vertical="center"/>
    </xf>
    <xf numFmtId="0" fontId="9" fillId="5" borderId="26" xfId="0" applyFont="1" applyFill="1" applyBorder="1" applyAlignment="1">
      <alignment horizontal="center" vertical="center"/>
    </xf>
    <xf numFmtId="0" fontId="2" fillId="2" borderId="154" xfId="0" applyFont="1" applyFill="1" applyBorder="1">
      <alignment vertical="center"/>
    </xf>
    <xf numFmtId="0" fontId="2" fillId="2" borderId="155" xfId="0" applyFont="1" applyFill="1" applyBorder="1">
      <alignment vertical="center"/>
    </xf>
    <xf numFmtId="0" fontId="28" fillId="0" borderId="161" xfId="0" applyFont="1" applyBorder="1" applyAlignment="1">
      <alignment vertical="center" shrinkToFit="1"/>
    </xf>
    <xf numFmtId="0" fontId="28" fillId="0" borderId="162" xfId="0" applyFont="1" applyBorder="1" applyAlignment="1">
      <alignment vertical="center" shrinkToFit="1"/>
    </xf>
    <xf numFmtId="0" fontId="28" fillId="0" borderId="163" xfId="0" applyFont="1" applyBorder="1" applyAlignment="1">
      <alignment vertical="center" shrinkToFit="1"/>
    </xf>
    <xf numFmtId="0" fontId="7" fillId="2" borderId="64" xfId="0" applyFont="1" applyFill="1" applyBorder="1">
      <alignment vertical="center"/>
    </xf>
    <xf numFmtId="0" fontId="7" fillId="2" borderId="65" xfId="0" applyFont="1" applyFill="1" applyBorder="1">
      <alignment vertical="center"/>
    </xf>
    <xf numFmtId="0" fontId="7" fillId="2" borderId="13" xfId="0" applyFont="1" applyFill="1" applyBorder="1">
      <alignment vertical="center"/>
    </xf>
    <xf numFmtId="0" fontId="7" fillId="2" borderId="3" xfId="0" applyFont="1" applyFill="1" applyBorder="1">
      <alignment vertical="center"/>
    </xf>
    <xf numFmtId="0" fontId="28" fillId="2" borderId="3" xfId="0" applyFont="1" applyFill="1" applyBorder="1" applyAlignment="1">
      <alignment vertical="center" shrinkToFit="1"/>
    </xf>
    <xf numFmtId="0" fontId="28" fillId="2" borderId="164" xfId="0" applyFont="1" applyFill="1" applyBorder="1" applyAlignment="1">
      <alignment horizontal="center" vertical="center" shrinkToFit="1"/>
    </xf>
    <xf numFmtId="0" fontId="7" fillId="2" borderId="74" xfId="0" applyFont="1" applyFill="1" applyBorder="1">
      <alignment vertical="center"/>
    </xf>
    <xf numFmtId="0" fontId="7" fillId="2" borderId="75" xfId="0" applyFont="1" applyFill="1" applyBorder="1">
      <alignment vertical="center"/>
    </xf>
    <xf numFmtId="0" fontId="28" fillId="2" borderId="75" xfId="0" applyFont="1" applyFill="1" applyBorder="1" applyAlignment="1">
      <alignment horizontal="center" vertical="center" shrinkToFit="1"/>
    </xf>
    <xf numFmtId="0" fontId="7" fillId="2" borderId="77" xfId="0" applyFont="1" applyFill="1" applyBorder="1">
      <alignment vertical="center"/>
    </xf>
    <xf numFmtId="0" fontId="11" fillId="2" borderId="0" xfId="0" applyFont="1" applyFill="1" applyAlignment="1"/>
    <xf numFmtId="0" fontId="15" fillId="2" borderId="0" xfId="2" applyFont="1" applyFill="1"/>
    <xf numFmtId="0" fontId="2" fillId="2" borderId="0" xfId="0" applyFont="1" applyFill="1" applyAlignment="1">
      <alignment horizontal="left" vertical="center" shrinkToFit="1"/>
    </xf>
    <xf numFmtId="0" fontId="2" fillId="2" borderId="0" xfId="0" applyFont="1" applyFill="1" applyAlignment="1">
      <alignment vertical="center" wrapText="1"/>
    </xf>
    <xf numFmtId="0" fontId="21" fillId="2" borderId="151" xfId="0" applyFont="1" applyFill="1" applyBorder="1" applyAlignment="1">
      <alignment horizontal="center" vertical="center" shrinkToFit="1"/>
    </xf>
    <xf numFmtId="0" fontId="15" fillId="2" borderId="82" xfId="0" applyFont="1" applyFill="1" applyBorder="1" applyAlignment="1">
      <alignment horizontal="center" vertical="center" shrinkToFit="1"/>
    </xf>
    <xf numFmtId="0" fontId="9" fillId="5" borderId="66" xfId="0" applyFont="1" applyFill="1" applyBorder="1" applyAlignment="1">
      <alignment horizontal="left" vertical="center"/>
    </xf>
    <xf numFmtId="0" fontId="9" fillId="5" borderId="17" xfId="0" applyFont="1" applyFill="1" applyBorder="1">
      <alignment vertical="center"/>
    </xf>
    <xf numFmtId="0" fontId="9" fillId="5" borderId="57" xfId="0" applyFont="1" applyFill="1" applyBorder="1">
      <alignment vertical="center"/>
    </xf>
    <xf numFmtId="0" fontId="9" fillId="5" borderId="8" xfId="0" applyFont="1" applyFill="1" applyBorder="1">
      <alignment vertical="center"/>
    </xf>
    <xf numFmtId="0" fontId="83" fillId="5" borderId="28" xfId="0" applyFont="1" applyFill="1" applyBorder="1">
      <alignment vertical="center"/>
    </xf>
    <xf numFmtId="0" fontId="9" fillId="5" borderId="185" xfId="0" applyFont="1" applyFill="1" applyBorder="1" applyAlignment="1">
      <alignment horizontal="center" vertical="center" wrapText="1"/>
    </xf>
    <xf numFmtId="0" fontId="9" fillId="5" borderId="55" xfId="0" applyFont="1" applyFill="1" applyBorder="1">
      <alignment vertical="center"/>
    </xf>
    <xf numFmtId="0" fontId="9" fillId="5" borderId="53" xfId="0" applyFont="1" applyFill="1" applyBorder="1">
      <alignment vertical="center"/>
    </xf>
    <xf numFmtId="0" fontId="9" fillId="5" borderId="56" xfId="0" applyFont="1" applyFill="1" applyBorder="1">
      <alignment vertical="center"/>
    </xf>
    <xf numFmtId="0" fontId="9" fillId="5" borderId="30" xfId="0" applyFont="1" applyFill="1" applyBorder="1" applyAlignment="1">
      <alignment horizontal="center" vertical="center" wrapText="1"/>
    </xf>
    <xf numFmtId="0" fontId="9" fillId="5" borderId="31" xfId="0" applyFont="1" applyFill="1" applyBorder="1">
      <alignment vertical="center"/>
    </xf>
    <xf numFmtId="0" fontId="9" fillId="5" borderId="84" xfId="0" applyFont="1" applyFill="1" applyBorder="1" applyAlignment="1">
      <alignment vertical="center" wrapText="1"/>
    </xf>
    <xf numFmtId="0" fontId="9" fillId="5" borderId="34" xfId="0" applyFont="1" applyFill="1" applyBorder="1" applyAlignment="1">
      <alignment vertical="center" wrapText="1"/>
    </xf>
    <xf numFmtId="0" fontId="21" fillId="5" borderId="0" xfId="0" applyFont="1" applyFill="1" applyAlignment="1">
      <alignment horizontal="left" vertical="center" wrapText="1"/>
    </xf>
    <xf numFmtId="0" fontId="9" fillId="5" borderId="185" xfId="0" applyFont="1" applyFill="1" applyBorder="1" applyAlignment="1">
      <alignment horizontal="center" vertical="center"/>
    </xf>
    <xf numFmtId="0" fontId="60" fillId="5" borderId="53" xfId="0" applyFont="1" applyFill="1" applyBorder="1">
      <alignment vertical="center"/>
    </xf>
    <xf numFmtId="0" fontId="60" fillId="5" borderId="56" xfId="0" applyFont="1" applyFill="1" applyBorder="1">
      <alignment vertical="center"/>
    </xf>
    <xf numFmtId="0" fontId="62" fillId="5" borderId="17" xfId="0" applyFont="1" applyFill="1" applyBorder="1">
      <alignment vertical="center"/>
    </xf>
    <xf numFmtId="0" fontId="62" fillId="5" borderId="57" xfId="0" applyFont="1" applyFill="1" applyBorder="1">
      <alignment vertical="center"/>
    </xf>
    <xf numFmtId="0" fontId="103" fillId="5" borderId="0" xfId="0" applyFont="1" applyFill="1">
      <alignment vertical="center"/>
    </xf>
    <xf numFmtId="0" fontId="9" fillId="5" borderId="10" xfId="0" applyFont="1" applyFill="1" applyBorder="1">
      <alignment vertical="center"/>
    </xf>
    <xf numFmtId="0" fontId="9" fillId="5" borderId="11" xfId="0" applyFont="1" applyFill="1" applyBorder="1">
      <alignment vertical="center"/>
    </xf>
    <xf numFmtId="0" fontId="104" fillId="5" borderId="0" xfId="0" applyFont="1" applyFill="1" applyProtection="1">
      <alignment vertical="center"/>
      <protection hidden="1"/>
    </xf>
    <xf numFmtId="0" fontId="60" fillId="5" borderId="0" xfId="5" applyFont="1" applyFill="1">
      <alignment vertical="center"/>
    </xf>
    <xf numFmtId="0" fontId="63" fillId="5" borderId="0" xfId="0" applyFont="1" applyFill="1">
      <alignment vertical="center"/>
    </xf>
    <xf numFmtId="0" fontId="59" fillId="5" borderId="0" xfId="0" applyFont="1" applyFill="1">
      <alignment vertical="center"/>
    </xf>
    <xf numFmtId="0" fontId="59" fillId="5" borderId="6" xfId="0" applyFont="1" applyFill="1" applyBorder="1">
      <alignment vertical="center"/>
    </xf>
    <xf numFmtId="0" fontId="46" fillId="5" borderId="17" xfId="0" applyFont="1" applyFill="1" applyBorder="1">
      <alignment vertical="center"/>
    </xf>
    <xf numFmtId="0" fontId="59" fillId="5" borderId="10" xfId="0" applyFont="1" applyFill="1" applyBorder="1">
      <alignment vertical="center"/>
    </xf>
    <xf numFmtId="0" fontId="21" fillId="5" borderId="79" xfId="0" applyFont="1" applyFill="1" applyBorder="1">
      <alignment vertical="center"/>
    </xf>
    <xf numFmtId="0" fontId="83" fillId="5" borderId="0" xfId="0" applyFont="1" applyFill="1">
      <alignment vertical="center"/>
    </xf>
    <xf numFmtId="0" fontId="46" fillId="5" borderId="0" xfId="0" applyFont="1" applyFill="1" applyAlignment="1">
      <alignment horizontal="center" vertical="center"/>
    </xf>
    <xf numFmtId="0" fontId="46" fillId="5" borderId="0" xfId="0" applyFont="1" applyFill="1">
      <alignment vertical="center"/>
    </xf>
    <xf numFmtId="0" fontId="104" fillId="5" borderId="0" xfId="0" applyFont="1" applyFill="1">
      <alignment vertical="center"/>
    </xf>
    <xf numFmtId="0" fontId="1" fillId="5" borderId="1" xfId="5" applyFill="1" applyBorder="1">
      <alignment vertical="center"/>
    </xf>
    <xf numFmtId="0" fontId="1" fillId="5" borderId="35" xfId="5" applyFill="1" applyBorder="1">
      <alignment vertical="center"/>
    </xf>
    <xf numFmtId="0" fontId="104" fillId="5" borderId="0" xfId="0" applyFont="1" applyFill="1" applyAlignment="1">
      <alignment horizontal="left" vertical="center"/>
    </xf>
    <xf numFmtId="0" fontId="1" fillId="5" borderId="0" xfId="5" applyFill="1">
      <alignment vertical="center"/>
    </xf>
    <xf numFmtId="0" fontId="46" fillId="0" borderId="0" xfId="0" applyFont="1">
      <alignment vertical="center"/>
    </xf>
    <xf numFmtId="0" fontId="1" fillId="0" borderId="0" xfId="5">
      <alignment vertical="center"/>
    </xf>
    <xf numFmtId="0" fontId="9" fillId="5" borderId="66" xfId="0" applyFont="1" applyFill="1" applyBorder="1" applyAlignment="1">
      <alignment horizontal="left" vertical="center" indent="1"/>
    </xf>
    <xf numFmtId="0" fontId="96" fillId="5" borderId="0" xfId="0" applyFont="1" applyFill="1">
      <alignment vertical="center"/>
    </xf>
    <xf numFmtId="0" fontId="2" fillId="5" borderId="0" xfId="0" applyFont="1" applyFill="1">
      <alignment vertical="center"/>
    </xf>
    <xf numFmtId="0" fontId="30" fillId="5" borderId="0" xfId="0" applyFont="1" applyFill="1">
      <alignment vertical="center"/>
    </xf>
    <xf numFmtId="0" fontId="30" fillId="5" borderId="0" xfId="0" applyFont="1" applyFill="1" applyAlignment="1">
      <alignment vertical="center" wrapText="1"/>
    </xf>
    <xf numFmtId="0" fontId="2" fillId="5" borderId="0" xfId="0" applyFont="1" applyFill="1" applyAlignment="1">
      <alignment horizontal="left" vertical="center" shrinkToFit="1"/>
    </xf>
    <xf numFmtId="0" fontId="2" fillId="5" borderId="10" xfId="0" applyFont="1" applyFill="1" applyBorder="1">
      <alignment vertical="center"/>
    </xf>
    <xf numFmtId="0" fontId="2" fillId="5" borderId="0" xfId="5" applyFont="1" applyFill="1">
      <alignment vertical="center"/>
    </xf>
    <xf numFmtId="0" fontId="7" fillId="0" borderId="9" xfId="0" applyFont="1" applyBorder="1">
      <alignment vertical="center"/>
    </xf>
    <xf numFmtId="0" fontId="7" fillId="2" borderId="197" xfId="0" applyFont="1" applyFill="1" applyBorder="1">
      <alignment vertical="center"/>
    </xf>
    <xf numFmtId="0" fontId="7" fillId="2" borderId="1" xfId="0" applyFont="1" applyFill="1" applyBorder="1">
      <alignment vertical="center"/>
    </xf>
    <xf numFmtId="0" fontId="7" fillId="2" borderId="35" xfId="0" applyFont="1" applyFill="1" applyBorder="1">
      <alignment vertical="center"/>
    </xf>
    <xf numFmtId="0" fontId="9" fillId="5" borderId="0" xfId="0" applyFont="1" applyFill="1" applyAlignment="1">
      <alignment horizontal="left" vertical="center" indent="1"/>
    </xf>
    <xf numFmtId="0" fontId="7" fillId="0" borderId="0" xfId="0" applyFont="1" applyAlignment="1">
      <alignment horizontal="center" vertical="center"/>
    </xf>
    <xf numFmtId="0" fontId="24" fillId="0" borderId="0" xfId="0"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8" fillId="0" borderId="0" xfId="3" applyFont="1">
      <alignment vertical="center"/>
    </xf>
    <xf numFmtId="49" fontId="30" fillId="0" borderId="0" xfId="3" applyNumberFormat="1" applyFont="1">
      <alignment vertical="center"/>
    </xf>
    <xf numFmtId="49" fontId="37" fillId="0" borderId="0" xfId="3" applyNumberFormat="1" applyFont="1">
      <alignment vertical="center"/>
    </xf>
    <xf numFmtId="0" fontId="12" fillId="0" borderId="0" xfId="0" applyFont="1" applyAlignment="1">
      <alignment horizontal="justify"/>
    </xf>
    <xf numFmtId="0" fontId="19" fillId="0" borderId="0" xfId="2" applyFont="1" applyAlignment="1">
      <alignment horizontal="left"/>
    </xf>
    <xf numFmtId="0" fontId="111" fillId="0" borderId="0" xfId="0" applyFont="1">
      <alignment vertical="center"/>
    </xf>
    <xf numFmtId="0" fontId="9" fillId="5" borderId="0" xfId="0" applyFont="1" applyFill="1">
      <alignment vertical="center"/>
    </xf>
    <xf numFmtId="0" fontId="63" fillId="0" borderId="0" xfId="0" applyFont="1" applyAlignment="1">
      <alignment horizontal="center" vertical="center"/>
    </xf>
    <xf numFmtId="0" fontId="63" fillId="0" borderId="27" xfId="0" applyFont="1" applyBorder="1" applyAlignment="1">
      <alignment horizontal="center" vertical="center" shrinkToFit="1"/>
    </xf>
    <xf numFmtId="0" fontId="63" fillId="26" borderId="27" xfId="0" applyFont="1" applyFill="1" applyBorder="1" applyAlignment="1">
      <alignment horizontal="center" vertical="center" shrinkToFit="1"/>
    </xf>
    <xf numFmtId="0" fontId="113" fillId="0" borderId="27" xfId="0" applyFont="1" applyBorder="1" applyAlignment="1">
      <alignment horizontal="center" vertical="center" shrinkToFit="1"/>
    </xf>
    <xf numFmtId="0" fontId="113" fillId="0" borderId="27" xfId="0" applyFont="1" applyBorder="1" applyAlignment="1">
      <alignment horizontal="center" vertical="center" wrapText="1" shrinkToFit="1"/>
    </xf>
    <xf numFmtId="0" fontId="63" fillId="27" borderId="27" xfId="0" applyFont="1" applyFill="1" applyBorder="1" applyAlignment="1">
      <alignment horizontal="center" vertical="center" shrinkToFit="1"/>
    </xf>
    <xf numFmtId="0" fontId="63" fillId="0" borderId="27" xfId="0" applyFont="1" applyBorder="1">
      <alignment vertical="center"/>
    </xf>
    <xf numFmtId="0" fontId="63" fillId="0" borderId="27" xfId="0" applyFont="1" applyBorder="1" applyAlignment="1">
      <alignment horizontal="left" vertical="center" shrinkToFit="1"/>
    </xf>
    <xf numFmtId="0" fontId="63" fillId="0" borderId="27" xfId="0" applyFont="1" applyBorder="1" applyAlignment="1">
      <alignment horizontal="center" vertical="center"/>
    </xf>
    <xf numFmtId="0" fontId="114" fillId="0" borderId="27" xfId="0" applyFont="1" applyBorder="1" applyAlignment="1">
      <alignment horizontal="center" vertical="center" wrapText="1" shrinkToFit="1"/>
    </xf>
    <xf numFmtId="0" fontId="113" fillId="26" borderId="27" xfId="0" applyFont="1" applyFill="1" applyBorder="1" applyAlignment="1">
      <alignment horizontal="center" vertical="center" wrapText="1" shrinkToFit="1"/>
    </xf>
    <xf numFmtId="0" fontId="63" fillId="0" borderId="27" xfId="0" applyFont="1" applyBorder="1" applyAlignment="1">
      <alignment horizontal="center" vertical="center" wrapText="1" shrinkToFit="1"/>
    </xf>
    <xf numFmtId="179" fontId="63" fillId="26" borderId="27" xfId="0" applyNumberFormat="1" applyFont="1" applyFill="1" applyBorder="1" applyAlignment="1">
      <alignment horizontal="center" vertical="center"/>
    </xf>
    <xf numFmtId="0" fontId="63" fillId="26" borderId="27" xfId="0" applyFont="1" applyFill="1" applyBorder="1" applyAlignment="1">
      <alignment horizontal="center" vertical="center"/>
    </xf>
    <xf numFmtId="177" fontId="63" fillId="0" borderId="27" xfId="0" applyNumberFormat="1" applyFont="1" applyBorder="1" applyAlignment="1">
      <alignment horizontal="center" vertical="center"/>
    </xf>
    <xf numFmtId="0" fontId="63" fillId="0" borderId="27" xfId="0" applyFont="1" applyBorder="1" applyAlignment="1">
      <alignment vertical="center" shrinkToFit="1"/>
    </xf>
    <xf numFmtId="0" fontId="80" fillId="0" borderId="204" xfId="0" applyFont="1" applyBorder="1" applyAlignment="1">
      <alignment horizontal="center" vertical="center" wrapText="1"/>
    </xf>
    <xf numFmtId="0" fontId="0" fillId="0" borderId="204" xfId="0" applyBorder="1" applyAlignment="1">
      <alignment horizontal="center" vertical="center"/>
    </xf>
    <xf numFmtId="0" fontId="63" fillId="27" borderId="27" xfId="0" applyFont="1" applyFill="1" applyBorder="1">
      <alignment vertical="center"/>
    </xf>
    <xf numFmtId="0" fontId="116" fillId="0" borderId="0" xfId="0" applyFont="1">
      <alignment vertical="center"/>
    </xf>
    <xf numFmtId="0" fontId="113" fillId="16" borderId="27" xfId="6" applyFont="1" applyFill="1" applyBorder="1" applyAlignment="1">
      <alignment horizontal="center" vertical="center" shrinkToFit="1"/>
    </xf>
    <xf numFmtId="0" fontId="117" fillId="18" borderId="27" xfId="0" applyFont="1" applyFill="1" applyBorder="1" applyAlignment="1">
      <alignment horizontal="center" vertical="center"/>
    </xf>
    <xf numFmtId="0" fontId="117" fillId="19" borderId="27" xfId="0" applyFont="1" applyFill="1" applyBorder="1" applyAlignment="1">
      <alignment horizontal="center" vertical="center"/>
    </xf>
    <xf numFmtId="0" fontId="117" fillId="20" borderId="27" xfId="0" applyFont="1" applyFill="1" applyBorder="1" applyAlignment="1">
      <alignment horizontal="center" vertical="center"/>
    </xf>
    <xf numFmtId="0" fontId="117" fillId="8" borderId="27" xfId="0" applyFont="1" applyFill="1" applyBorder="1" applyAlignment="1">
      <alignment horizontal="center" vertical="center"/>
    </xf>
    <xf numFmtId="0" fontId="117" fillId="22" borderId="27" xfId="0" applyFont="1" applyFill="1" applyBorder="1" applyAlignment="1">
      <alignment horizontal="center" vertical="center"/>
    </xf>
    <xf numFmtId="178" fontId="63" fillId="0" borderId="27" xfId="0" applyNumberFormat="1" applyFont="1" applyBorder="1" applyAlignment="1">
      <alignment horizontal="center" vertical="center"/>
    </xf>
    <xf numFmtId="0" fontId="80" fillId="16" borderId="58" xfId="0" applyFont="1" applyFill="1" applyBorder="1" applyAlignment="1">
      <alignment horizontal="center" vertical="center" shrinkToFit="1"/>
    </xf>
    <xf numFmtId="0" fontId="80" fillId="16" borderId="21" xfId="0" applyFont="1" applyFill="1" applyBorder="1" applyAlignment="1">
      <alignment horizontal="center" vertical="center" shrinkToFit="1"/>
    </xf>
    <xf numFmtId="0" fontId="80" fillId="18" borderId="27" xfId="0" applyFont="1" applyFill="1" applyBorder="1" applyAlignment="1">
      <alignment horizontal="center" vertical="center" shrinkToFit="1"/>
    </xf>
    <xf numFmtId="0" fontId="79" fillId="14" borderId="27" xfId="6" applyFont="1" applyFill="1" applyBorder="1" applyAlignment="1">
      <alignment horizontal="center" vertical="center" shrinkToFit="1"/>
    </xf>
    <xf numFmtId="0" fontId="80" fillId="16" borderId="27" xfId="0" applyFont="1" applyFill="1" applyBorder="1" applyAlignment="1">
      <alignment horizontal="center" vertical="center" shrinkToFit="1"/>
    </xf>
    <xf numFmtId="0" fontId="113" fillId="14" borderId="27" xfId="6" applyFont="1" applyFill="1" applyBorder="1" applyAlignment="1">
      <alignment horizontal="center" vertical="center" shrinkToFit="1"/>
    </xf>
    <xf numFmtId="0" fontId="117" fillId="16" borderId="27" xfId="0" applyFont="1" applyFill="1" applyBorder="1" applyAlignment="1">
      <alignment horizontal="center" vertical="center" shrinkToFit="1"/>
    </xf>
    <xf numFmtId="0" fontId="117" fillId="18" borderId="27" xfId="0" applyFont="1" applyFill="1" applyBorder="1" applyAlignment="1">
      <alignment horizontal="center" vertical="center" shrinkToFit="1"/>
    </xf>
    <xf numFmtId="0" fontId="24" fillId="2" borderId="0" xfId="0" applyFont="1" applyFill="1" applyAlignment="1">
      <alignment horizontal="center" vertical="center"/>
    </xf>
    <xf numFmtId="0" fontId="7" fillId="0" borderId="0" xfId="0" applyFont="1">
      <alignment vertical="center"/>
    </xf>
    <xf numFmtId="0" fontId="2" fillId="0" borderId="0" xfId="0" applyFont="1" applyAlignment="1">
      <alignment vertical="center" wrapText="1"/>
    </xf>
    <xf numFmtId="0" fontId="7" fillId="2" borderId="0" xfId="0" applyFont="1" applyFill="1">
      <alignment vertical="center"/>
    </xf>
    <xf numFmtId="0" fontId="7" fillId="2" borderId="2" xfId="0" applyFont="1" applyFill="1" applyBorder="1">
      <alignment vertical="center"/>
    </xf>
    <xf numFmtId="0" fontId="2" fillId="2" borderId="0" xfId="0" applyFont="1" applyFill="1">
      <alignment vertical="center"/>
    </xf>
    <xf numFmtId="0" fontId="2" fillId="2" borderId="0" xfId="0" applyFont="1" applyFill="1" applyAlignment="1">
      <alignment horizontal="justify" vertical="center"/>
    </xf>
    <xf numFmtId="0" fontId="15" fillId="2" borderId="27" xfId="0" applyFont="1" applyFill="1" applyBorder="1" applyAlignment="1">
      <alignment horizontal="center" vertical="center" wrapText="1"/>
    </xf>
    <xf numFmtId="0" fontId="15" fillId="2" borderId="27" xfId="3" applyFont="1" applyFill="1" applyBorder="1" applyAlignment="1">
      <alignment horizontal="center" vertical="center" wrapText="1"/>
    </xf>
    <xf numFmtId="0" fontId="9" fillId="2" borderId="125" xfId="2" applyFont="1" applyFill="1" applyBorder="1" applyAlignment="1">
      <alignment horizontal="center" vertical="center" shrinkToFit="1"/>
    </xf>
    <xf numFmtId="0" fontId="15" fillId="2" borderId="109" xfId="2" applyFont="1" applyFill="1" applyBorder="1" applyAlignment="1">
      <alignment horizontal="center" vertical="center"/>
    </xf>
    <xf numFmtId="0" fontId="2" fillId="2" borderId="0" xfId="2" applyFill="1"/>
    <xf numFmtId="0" fontId="15" fillId="2" borderId="137" xfId="2" applyFont="1" applyFill="1" applyBorder="1" applyAlignment="1">
      <alignment horizontal="center" vertical="center"/>
    </xf>
    <xf numFmtId="0" fontId="40" fillId="0" borderId="0" xfId="4" applyFont="1" applyAlignment="1">
      <alignment vertical="center" shrinkToFit="1"/>
    </xf>
    <xf numFmtId="0" fontId="42" fillId="0" borderId="0" xfId="4" applyFont="1" applyAlignment="1">
      <alignment horizontal="left" vertical="center"/>
    </xf>
    <xf numFmtId="0" fontId="40" fillId="0" borderId="0" xfId="4" applyFont="1">
      <alignment vertical="center"/>
    </xf>
    <xf numFmtId="0" fontId="3" fillId="0" borderId="0" xfId="4" applyFont="1">
      <alignment vertical="center"/>
    </xf>
    <xf numFmtId="0" fontId="40" fillId="5" borderId="0" xfId="4" applyFont="1" applyFill="1">
      <alignment vertical="center"/>
    </xf>
    <xf numFmtId="0" fontId="42" fillId="0" borderId="0" xfId="4" applyFont="1">
      <alignment vertical="center"/>
    </xf>
    <xf numFmtId="0" fontId="3" fillId="0" borderId="0" xfId="4" applyFont="1" applyAlignment="1">
      <alignment vertical="center" shrinkToFit="1"/>
    </xf>
    <xf numFmtId="0" fontId="3" fillId="6" borderId="37" xfId="4" applyFont="1" applyFill="1" applyBorder="1">
      <alignment vertical="center"/>
    </xf>
    <xf numFmtId="0" fontId="3" fillId="5" borderId="0" xfId="4" applyFont="1" applyFill="1">
      <alignment vertical="center"/>
    </xf>
    <xf numFmtId="0" fontId="3" fillId="7" borderId="37" xfId="4" applyFont="1" applyFill="1" applyBorder="1">
      <alignment vertical="center"/>
    </xf>
    <xf numFmtId="0" fontId="3" fillId="24" borderId="37" xfId="4" applyFont="1" applyFill="1" applyBorder="1" applyAlignment="1">
      <alignment horizontal="center" vertical="center"/>
    </xf>
    <xf numFmtId="0" fontId="52" fillId="0" borderId="0" xfId="4" applyFont="1">
      <alignment vertical="center"/>
    </xf>
    <xf numFmtId="0" fontId="45" fillId="0" borderId="0" xfId="4" applyFont="1">
      <alignment vertical="center"/>
    </xf>
    <xf numFmtId="0" fontId="43" fillId="0" borderId="0" xfId="4" applyFont="1">
      <alignment vertical="center"/>
    </xf>
    <xf numFmtId="0" fontId="46" fillId="0" borderId="0" xfId="4" applyFont="1">
      <alignment vertical="center"/>
    </xf>
    <xf numFmtId="0" fontId="47" fillId="0" borderId="0" xfId="4" applyFont="1" applyAlignment="1">
      <alignment horizontal="center" vertical="center"/>
    </xf>
    <xf numFmtId="0" fontId="102" fillId="4" borderId="27" xfId="4" applyFont="1" applyFill="1" applyBorder="1" applyAlignment="1">
      <alignment horizontal="center" vertical="center"/>
    </xf>
    <xf numFmtId="0" fontId="44" fillId="0" borderId="0" xfId="4" applyFont="1">
      <alignment vertical="center"/>
    </xf>
    <xf numFmtId="0" fontId="44" fillId="0" borderId="0" xfId="4" applyFont="1" applyAlignment="1">
      <alignment vertical="center" shrinkToFit="1"/>
    </xf>
    <xf numFmtId="0" fontId="48" fillId="4" borderId="27" xfId="4" applyFont="1" applyFill="1" applyBorder="1" applyAlignment="1">
      <alignment horizontal="center" vertical="center"/>
    </xf>
    <xf numFmtId="0" fontId="44" fillId="5" borderId="0" xfId="4" applyFont="1" applyFill="1">
      <alignment vertical="center"/>
    </xf>
    <xf numFmtId="0" fontId="49" fillId="0" borderId="0" xfId="4" applyFont="1">
      <alignment vertical="center"/>
    </xf>
    <xf numFmtId="0" fontId="50" fillId="4" borderId="95" xfId="4" applyFont="1" applyFill="1" applyBorder="1">
      <alignment vertical="center"/>
    </xf>
    <xf numFmtId="0" fontId="2" fillId="0" borderId="0" xfId="4" applyAlignment="1">
      <alignment vertical="center" shrinkToFit="1"/>
    </xf>
    <xf numFmtId="0" fontId="51" fillId="0" borderId="0" xfId="4" applyFont="1">
      <alignment vertical="center"/>
    </xf>
    <xf numFmtId="0" fontId="44" fillId="0" borderId="0" xfId="4" applyFont="1" applyAlignment="1">
      <alignment horizontal="left" vertical="center" shrinkToFit="1"/>
    </xf>
    <xf numFmtId="0" fontId="49" fillId="0" borderId="97" xfId="4" applyFont="1" applyBorder="1" applyAlignment="1">
      <alignment horizontal="center" vertical="center"/>
    </xf>
    <xf numFmtId="0" fontId="50" fillId="4" borderId="93" xfId="4" applyFont="1" applyFill="1" applyBorder="1" applyAlignment="1">
      <alignment horizontal="left" vertical="center"/>
    </xf>
    <xf numFmtId="0" fontId="44" fillId="0" borderId="18" xfId="4" applyFont="1" applyBorder="1" applyAlignment="1">
      <alignment horizontal="center" vertical="center" shrinkToFit="1"/>
    </xf>
    <xf numFmtId="0" fontId="44" fillId="0" borderId="17" xfId="4" applyFont="1" applyBorder="1" applyAlignment="1">
      <alignment horizontal="center" vertical="center" shrinkToFit="1"/>
    </xf>
    <xf numFmtId="0" fontId="44" fillId="0" borderId="0" xfId="4" applyFont="1" applyAlignment="1">
      <alignment horizontal="left" vertical="center"/>
    </xf>
    <xf numFmtId="0" fontId="44" fillId="0" borderId="27" xfId="4" applyFont="1" applyBorder="1" applyAlignment="1">
      <alignment horizontal="center" vertical="center"/>
    </xf>
    <xf numFmtId="0" fontId="50" fillId="0" borderId="167" xfId="0" applyFont="1" applyBorder="1" applyAlignment="1">
      <alignment vertical="center" wrapText="1"/>
    </xf>
    <xf numFmtId="0" fontId="50" fillId="3" borderId="95" xfId="0" applyFont="1" applyFill="1" applyBorder="1" applyAlignment="1">
      <alignment vertical="center" wrapText="1"/>
    </xf>
    <xf numFmtId="0" fontId="48" fillId="4" borderId="58" xfId="4" applyFont="1" applyFill="1" applyBorder="1" applyAlignment="1">
      <alignment horizontal="center" vertical="center"/>
    </xf>
    <xf numFmtId="0" fontId="49" fillId="0" borderId="0" xfId="4" applyFont="1" applyAlignment="1">
      <alignment horizontal="center" vertical="center"/>
    </xf>
    <xf numFmtId="0" fontId="44" fillId="9" borderId="35" xfId="4" applyFont="1" applyFill="1" applyBorder="1" applyAlignment="1">
      <alignment vertical="center" shrinkToFit="1"/>
    </xf>
    <xf numFmtId="0" fontId="44" fillId="9" borderId="50" xfId="4" applyFont="1" applyFill="1" applyBorder="1" applyAlignment="1">
      <alignment vertical="center" wrapText="1"/>
    </xf>
    <xf numFmtId="0" fontId="44" fillId="9" borderId="24" xfId="4" applyFont="1" applyFill="1" applyBorder="1" applyAlignment="1">
      <alignment vertical="center" wrapText="1"/>
    </xf>
    <xf numFmtId="176" fontId="50" fillId="3" borderId="94" xfId="0" applyNumberFormat="1" applyFont="1" applyFill="1" applyBorder="1" applyAlignment="1">
      <alignment horizontal="left" vertical="top" wrapText="1"/>
    </xf>
    <xf numFmtId="0" fontId="44" fillId="9" borderId="66" xfId="4" applyFont="1" applyFill="1" applyBorder="1" applyAlignment="1">
      <alignment horizontal="left" vertical="top" wrapText="1"/>
    </xf>
    <xf numFmtId="0" fontId="44" fillId="9" borderId="0" xfId="4" applyFont="1" applyFill="1" applyAlignment="1">
      <alignment horizontal="left" vertical="top" wrapText="1"/>
    </xf>
    <xf numFmtId="0" fontId="44" fillId="9" borderId="35" xfId="4" applyFont="1" applyFill="1" applyBorder="1" applyAlignment="1">
      <alignment vertical="center" wrapText="1"/>
    </xf>
    <xf numFmtId="176" fontId="50" fillId="3" borderId="98" xfId="0" applyNumberFormat="1" applyFont="1" applyFill="1" applyBorder="1" applyAlignment="1">
      <alignment horizontal="left" vertical="top" wrapText="1"/>
    </xf>
    <xf numFmtId="0" fontId="84" fillId="0" borderId="0" xfId="4" applyFont="1">
      <alignment vertical="center"/>
    </xf>
    <xf numFmtId="0" fontId="92" fillId="0" borderId="0" xfId="4" applyFont="1" applyAlignment="1">
      <alignment vertical="center" shrinkToFit="1"/>
    </xf>
    <xf numFmtId="0" fontId="92" fillId="0" borderId="0" xfId="4" applyFont="1">
      <alignment vertical="center"/>
    </xf>
    <xf numFmtId="0" fontId="92" fillId="5" borderId="0" xfId="4" applyFont="1" applyFill="1">
      <alignment vertical="center"/>
    </xf>
    <xf numFmtId="0" fontId="52" fillId="0" borderId="14" xfId="4" applyFont="1" applyBorder="1" applyAlignment="1">
      <alignment horizontal="left" vertical="center"/>
    </xf>
    <xf numFmtId="0" fontId="41" fillId="0" borderId="0" xfId="4" applyFont="1" applyAlignment="1">
      <alignment horizontal="right" vertical="center" shrinkToFit="1"/>
    </xf>
    <xf numFmtId="0" fontId="44" fillId="0" borderId="18" xfId="4" applyFont="1" applyBorder="1" applyAlignment="1">
      <alignment horizontal="center" vertical="center"/>
    </xf>
    <xf numFmtId="0" fontId="48" fillId="4" borderId="28" xfId="4" applyFont="1" applyFill="1" applyBorder="1" applyAlignment="1">
      <alignment horizontal="center" vertical="center"/>
    </xf>
    <xf numFmtId="0" fontId="44" fillId="0" borderId="27" xfId="4" applyFont="1" applyBorder="1" applyAlignment="1">
      <alignment horizontal="center" vertical="center" shrinkToFit="1"/>
    </xf>
    <xf numFmtId="0" fontId="48" fillId="4" borderId="27" xfId="4" applyFont="1" applyFill="1" applyBorder="1" applyAlignment="1">
      <alignment horizontal="center" vertical="center" shrinkToFit="1"/>
    </xf>
    <xf numFmtId="0" fontId="48" fillId="0" borderId="0" xfId="4" applyFont="1" applyAlignment="1">
      <alignment horizontal="center" vertical="center"/>
    </xf>
    <xf numFmtId="0" fontId="3" fillId="0" borderId="0" xfId="4" applyFont="1" applyAlignment="1">
      <alignment horizontal="right" vertical="center" indent="5"/>
    </xf>
    <xf numFmtId="0" fontId="52" fillId="0" borderId="0" xfId="4" applyFont="1" applyAlignment="1">
      <alignment horizontal="left" vertical="center"/>
    </xf>
    <xf numFmtId="0" fontId="44" fillId="0" borderId="18" xfId="4" applyFont="1" applyBorder="1" applyAlignment="1">
      <alignment horizontal="center" vertical="center" wrapText="1"/>
    </xf>
    <xf numFmtId="0" fontId="50" fillId="0" borderId="100" xfId="4" applyFont="1" applyBorder="1" applyAlignment="1">
      <alignment vertical="top" wrapText="1"/>
    </xf>
    <xf numFmtId="0" fontId="50" fillId="0" borderId="0" xfId="4" applyFont="1" applyAlignment="1">
      <alignment vertical="top" wrapText="1"/>
    </xf>
    <xf numFmtId="0" fontId="53" fillId="4" borderId="95" xfId="4" applyFont="1" applyFill="1" applyBorder="1" applyAlignment="1">
      <alignment vertical="center" wrapText="1"/>
    </xf>
    <xf numFmtId="0" fontId="54" fillId="0" borderId="0" xfId="4" applyFont="1" applyAlignment="1">
      <alignment vertical="center" shrinkToFit="1"/>
    </xf>
    <xf numFmtId="0" fontId="54" fillId="0" borderId="27" xfId="4" applyFont="1" applyBorder="1" applyAlignment="1">
      <alignment horizontal="center" vertical="center" wrapText="1"/>
    </xf>
    <xf numFmtId="0" fontId="2" fillId="5" borderId="0" xfId="4" applyFill="1" applyAlignment="1"/>
    <xf numFmtId="0" fontId="2" fillId="0" borderId="0" xfId="4" applyAlignment="1"/>
    <xf numFmtId="0" fontId="55" fillId="0" borderId="0" xfId="4" applyFont="1" applyAlignment="1">
      <alignment vertical="center" shrinkToFit="1"/>
    </xf>
    <xf numFmtId="0" fontId="54" fillId="0" borderId="27" xfId="4" quotePrefix="1" applyFont="1" applyBorder="1" applyAlignment="1">
      <alignment horizontal="center" vertical="center" wrapText="1"/>
    </xf>
    <xf numFmtId="0" fontId="50" fillId="4" borderId="27" xfId="4" applyFont="1" applyFill="1" applyBorder="1" applyAlignment="1">
      <alignment horizontal="center" vertical="center"/>
    </xf>
    <xf numFmtId="0" fontId="44" fillId="0" borderId="0" xfId="4" applyFont="1" applyAlignment="1">
      <alignment vertical="center" wrapText="1"/>
    </xf>
    <xf numFmtId="0" fontId="57" fillId="0" borderId="0" xfId="4" applyFont="1" applyAlignment="1">
      <alignment horizontal="center" vertical="center" wrapText="1"/>
    </xf>
    <xf numFmtId="0" fontId="85" fillId="0" borderId="0" xfId="4" applyFont="1" applyAlignment="1">
      <alignment vertical="center" wrapText="1"/>
    </xf>
    <xf numFmtId="0" fontId="40" fillId="5" borderId="0" xfId="4" applyFont="1" applyFill="1" applyAlignment="1">
      <alignment vertical="center" shrinkToFit="1"/>
    </xf>
    <xf numFmtId="0" fontId="40" fillId="15" borderId="0" xfId="4" applyFont="1" applyFill="1">
      <alignment vertical="center"/>
    </xf>
    <xf numFmtId="0" fontId="42" fillId="5" borderId="0" xfId="4" applyFont="1" applyFill="1">
      <alignment vertical="center"/>
    </xf>
    <xf numFmtId="0" fontId="15" fillId="13" borderId="129" xfId="0" applyFont="1" applyFill="1" applyBorder="1" applyAlignment="1">
      <alignment horizontal="center" vertical="center" wrapText="1"/>
    </xf>
    <xf numFmtId="0" fontId="15" fillId="4" borderId="130" xfId="0" applyFont="1" applyFill="1" applyBorder="1" applyAlignment="1">
      <alignment horizontal="center" vertical="center" wrapText="1"/>
    </xf>
    <xf numFmtId="0" fontId="44" fillId="13" borderId="129" xfId="0" applyFont="1" applyFill="1" applyBorder="1" applyAlignment="1">
      <alignment horizontal="center" vertical="center"/>
    </xf>
    <xf numFmtId="0" fontId="44" fillId="8" borderId="130" xfId="0" applyFont="1" applyFill="1" applyBorder="1" applyAlignment="1">
      <alignment horizontal="left" vertical="top" shrinkToFit="1"/>
    </xf>
    <xf numFmtId="0" fontId="44" fillId="8" borderId="130" xfId="4" applyFont="1" applyFill="1" applyBorder="1" applyAlignment="1">
      <alignment horizontal="left" vertical="center" shrinkToFit="1"/>
    </xf>
    <xf numFmtId="0" fontId="40" fillId="0" borderId="27" xfId="4" applyFont="1" applyBorder="1" applyAlignment="1">
      <alignment horizontal="center" vertical="center"/>
    </xf>
    <xf numFmtId="0" fontId="35" fillId="0" borderId="0" xfId="4" applyFont="1">
      <alignment vertical="center"/>
    </xf>
    <xf numFmtId="0" fontId="89" fillId="0" borderId="0" xfId="4" applyFont="1">
      <alignment vertical="center"/>
    </xf>
    <xf numFmtId="0" fontId="35" fillId="0" borderId="0" xfId="0" applyFont="1" applyAlignment="1">
      <alignment horizontal="left" vertical="center" wrapText="1"/>
    </xf>
    <xf numFmtId="0" fontId="44" fillId="0" borderId="0" xfId="0" applyFont="1" applyAlignment="1">
      <alignment horizontal="center" vertical="center"/>
    </xf>
    <xf numFmtId="0" fontId="44" fillId="13" borderId="27" xfId="4" applyFont="1" applyFill="1" applyBorder="1" applyAlignment="1">
      <alignment horizontal="center" vertical="center" wrapText="1"/>
    </xf>
    <xf numFmtId="0" fontId="2" fillId="0" borderId="0" xfId="4">
      <alignment vertical="center"/>
    </xf>
    <xf numFmtId="0" fontId="2" fillId="5" borderId="0" xfId="4" applyFill="1">
      <alignment vertical="center"/>
    </xf>
    <xf numFmtId="0" fontId="2" fillId="15" borderId="0" xfId="4" applyFill="1">
      <alignment vertical="center"/>
    </xf>
    <xf numFmtId="0" fontId="2" fillId="5" borderId="0" xfId="7" applyFill="1">
      <alignment vertical="center"/>
    </xf>
    <xf numFmtId="0" fontId="2" fillId="0" borderId="0" xfId="7">
      <alignment vertical="center"/>
    </xf>
    <xf numFmtId="0" fontId="27" fillId="5" borderId="0" xfId="7" applyFont="1" applyFill="1" applyAlignment="1">
      <alignment wrapText="1"/>
    </xf>
    <xf numFmtId="0" fontId="27" fillId="5" borderId="0" xfId="7" applyFont="1" applyFill="1" applyAlignment="1">
      <alignment vertical="top" wrapText="1"/>
    </xf>
    <xf numFmtId="0" fontId="27" fillId="0" borderId="0" xfId="7" applyFont="1" applyAlignment="1">
      <alignment vertical="top"/>
    </xf>
    <xf numFmtId="0" fontId="2" fillId="5" borderId="196" xfId="7" applyFill="1" applyBorder="1">
      <alignment vertical="center"/>
    </xf>
    <xf numFmtId="0" fontId="2" fillId="5" borderId="169" xfId="7" applyFill="1" applyBorder="1">
      <alignment vertical="center"/>
    </xf>
    <xf numFmtId="0" fontId="2" fillId="5" borderId="170" xfId="7" applyFill="1" applyBorder="1">
      <alignment vertical="center"/>
    </xf>
    <xf numFmtId="0" fontId="15" fillId="5" borderId="0" xfId="7" applyFont="1" applyFill="1" applyAlignment="1">
      <alignment vertical="center" wrapText="1"/>
    </xf>
    <xf numFmtId="0" fontId="2" fillId="5" borderId="182" xfId="7" applyFill="1" applyBorder="1">
      <alignment vertical="center"/>
    </xf>
    <xf numFmtId="0" fontId="2" fillId="5" borderId="183" xfId="7" applyFill="1" applyBorder="1">
      <alignment vertical="center"/>
    </xf>
    <xf numFmtId="0" fontId="2" fillId="5" borderId="184" xfId="7" applyFill="1" applyBorder="1">
      <alignment vertical="center"/>
    </xf>
    <xf numFmtId="0" fontId="2" fillId="5" borderId="178" xfId="7" applyFill="1" applyBorder="1">
      <alignment vertical="center"/>
    </xf>
    <xf numFmtId="0" fontId="2" fillId="5" borderId="173" xfId="7" applyFill="1" applyBorder="1">
      <alignment vertical="center"/>
    </xf>
    <xf numFmtId="0" fontId="2" fillId="5" borderId="165" xfId="7" applyFill="1" applyBorder="1">
      <alignment vertical="center"/>
    </xf>
    <xf numFmtId="0" fontId="2" fillId="5" borderId="174" xfId="7" applyFill="1" applyBorder="1">
      <alignment vertical="center"/>
    </xf>
    <xf numFmtId="0" fontId="15" fillId="5" borderId="0" xfId="7" applyFont="1" applyFill="1" applyAlignment="1"/>
    <xf numFmtId="0" fontId="2" fillId="5" borderId="175" xfId="7" applyFill="1" applyBorder="1">
      <alignment vertical="center"/>
    </xf>
    <xf numFmtId="0" fontId="2" fillId="5" borderId="176" xfId="7" applyFill="1" applyBorder="1">
      <alignment vertical="center"/>
    </xf>
    <xf numFmtId="0" fontId="28" fillId="5" borderId="0" xfId="7" applyFont="1" applyFill="1">
      <alignment vertical="center"/>
    </xf>
    <xf numFmtId="0" fontId="28" fillId="5" borderId="0" xfId="7" applyFont="1" applyFill="1" applyAlignment="1"/>
    <xf numFmtId="0" fontId="2" fillId="5" borderId="177" xfId="7" applyFill="1" applyBorder="1">
      <alignment vertical="center"/>
    </xf>
    <xf numFmtId="0" fontId="2" fillId="5" borderId="179" xfId="7" applyFill="1" applyBorder="1">
      <alignment vertical="center"/>
    </xf>
    <xf numFmtId="0" fontId="2" fillId="5" borderId="198" xfId="7" applyFill="1" applyBorder="1">
      <alignment vertical="center"/>
    </xf>
    <xf numFmtId="0" fontId="2" fillId="5" borderId="199" xfId="7" applyFill="1" applyBorder="1">
      <alignment vertical="center"/>
    </xf>
    <xf numFmtId="0" fontId="28" fillId="5" borderId="66" xfId="7" applyFont="1" applyFill="1" applyBorder="1" applyAlignment="1"/>
    <xf numFmtId="0" fontId="2" fillId="5" borderId="200" xfId="7" applyFill="1" applyBorder="1">
      <alignment vertical="center"/>
    </xf>
    <xf numFmtId="0" fontId="2" fillId="5" borderId="0" xfId="7" applyFill="1" applyAlignment="1">
      <alignment vertical="center" wrapText="1"/>
    </xf>
    <xf numFmtId="0" fontId="1" fillId="5" borderId="0" xfId="7" applyFont="1" applyFill="1">
      <alignment vertical="center"/>
    </xf>
    <xf numFmtId="0" fontId="2" fillId="0" borderId="0" xfId="4" applyAlignment="1">
      <alignment horizontal="center" vertical="center"/>
    </xf>
    <xf numFmtId="0" fontId="2" fillId="0" borderId="0" xfId="4" applyAlignment="1">
      <alignment horizontal="left" vertical="center" shrinkToFit="1"/>
    </xf>
    <xf numFmtId="0" fontId="2" fillId="0" borderId="0" xfId="4" applyAlignment="1">
      <alignment horizontal="left" vertical="center"/>
    </xf>
    <xf numFmtId="0" fontId="2" fillId="0" borderId="0" xfId="4" quotePrefix="1" applyAlignment="1">
      <alignment horizontal="left" vertical="center"/>
    </xf>
    <xf numFmtId="0" fontId="2" fillId="0" borderId="0" xfId="4" applyAlignment="1">
      <alignment horizontal="left" vertical="center" wrapText="1" shrinkToFit="1"/>
    </xf>
    <xf numFmtId="180" fontId="115" fillId="0" borderId="0" xfId="8" applyNumberFormat="1" applyFont="1" applyAlignment="1">
      <alignment vertical="center"/>
    </xf>
    <xf numFmtId="49" fontId="115" fillId="0" borderId="0" xfId="8" applyNumberFormat="1" applyFont="1" applyAlignment="1">
      <alignment vertical="center"/>
    </xf>
    <xf numFmtId="0" fontId="2" fillId="10" borderId="27" xfId="4" applyFill="1" applyBorder="1" applyProtection="1">
      <alignment vertical="center"/>
      <protection locked="0"/>
    </xf>
    <xf numFmtId="0" fontId="44" fillId="0" borderId="0" xfId="4" applyFont="1" applyProtection="1">
      <alignment vertical="center"/>
      <protection locked="0"/>
    </xf>
    <xf numFmtId="0" fontId="2" fillId="6" borderId="27" xfId="4" applyFill="1" applyBorder="1" applyAlignment="1" applyProtection="1">
      <alignment horizontal="left" vertical="center" indent="1" shrinkToFit="1"/>
      <protection locked="0"/>
    </xf>
    <xf numFmtId="0" fontId="44" fillId="0" borderId="0" xfId="4" applyFont="1" applyAlignment="1" applyProtection="1">
      <alignment horizontal="left" vertical="center" indent="1" shrinkToFit="1"/>
      <protection locked="0"/>
    </xf>
    <xf numFmtId="0" fontId="2" fillId="0" borderId="0" xfId="4" applyAlignment="1" applyProtection="1">
      <alignment horizontal="left" vertical="center" indent="1" shrinkToFit="1"/>
      <protection locked="0"/>
    </xf>
    <xf numFmtId="0" fontId="44" fillId="6" borderId="27" xfId="4" applyFont="1" applyFill="1" applyBorder="1" applyAlignment="1" applyProtection="1">
      <alignment horizontal="left" vertical="center" indent="1" shrinkToFit="1"/>
      <protection locked="0"/>
    </xf>
    <xf numFmtId="0" fontId="44" fillId="7" borderId="58" xfId="4" applyFont="1" applyFill="1" applyBorder="1" applyAlignment="1" applyProtection="1">
      <alignment horizontal="left" vertical="center" indent="1" shrinkToFit="1"/>
      <protection locked="0"/>
    </xf>
    <xf numFmtId="0" fontId="48" fillId="0" borderId="0" xfId="4" applyFont="1" applyAlignment="1" applyProtection="1">
      <alignment horizontal="left" vertical="center" indent="1" shrinkToFit="1"/>
      <protection locked="0"/>
    </xf>
    <xf numFmtId="0" fontId="44" fillId="7" borderId="27" xfId="4" applyFont="1" applyFill="1" applyBorder="1" applyAlignment="1" applyProtection="1">
      <alignment horizontal="left" vertical="center" indent="1" shrinkToFit="1"/>
      <protection locked="0"/>
    </xf>
    <xf numFmtId="0" fontId="44" fillId="6" borderId="58" xfId="4" applyFont="1" applyFill="1" applyBorder="1" applyAlignment="1" applyProtection="1">
      <alignment horizontal="left" vertical="center" indent="1" shrinkToFit="1"/>
      <protection locked="0"/>
    </xf>
    <xf numFmtId="0" fontId="3" fillId="6" borderId="27" xfId="4" applyFont="1" applyFill="1" applyBorder="1" applyAlignment="1" applyProtection="1">
      <alignment horizontal="center" vertical="center"/>
      <protection locked="0"/>
    </xf>
    <xf numFmtId="0" fontId="44" fillId="0" borderId="66" xfId="4" applyFont="1" applyBorder="1" applyProtection="1">
      <alignment vertical="center"/>
      <protection locked="0"/>
    </xf>
    <xf numFmtId="0" fontId="3" fillId="24" borderId="27" xfId="4" applyFont="1" applyFill="1" applyBorder="1" applyAlignment="1" applyProtection="1">
      <alignment horizontal="center" vertical="center"/>
      <protection locked="0"/>
    </xf>
    <xf numFmtId="0" fontId="44" fillId="7" borderId="58" xfId="4" applyFont="1" applyFill="1" applyBorder="1" applyAlignment="1" applyProtection="1">
      <alignment horizontal="left" vertical="center" indent="1"/>
      <protection locked="0"/>
    </xf>
    <xf numFmtId="0" fontId="44" fillId="0" borderId="41" xfId="4" applyFont="1" applyBorder="1" applyProtection="1">
      <alignment vertical="center"/>
      <protection locked="0"/>
    </xf>
    <xf numFmtId="0" fontId="44" fillId="6" borderId="27" xfId="4" applyFont="1" applyFill="1" applyBorder="1" applyAlignment="1" applyProtection="1">
      <alignment horizontal="left" vertical="center" indent="1"/>
      <protection locked="0"/>
    </xf>
    <xf numFmtId="0" fontId="44" fillId="10" borderId="21" xfId="4" applyFont="1" applyFill="1" applyBorder="1" applyAlignment="1" applyProtection="1">
      <alignment horizontal="left" vertical="center" indent="1"/>
      <protection locked="0"/>
    </xf>
    <xf numFmtId="0" fontId="44" fillId="10" borderId="27" xfId="4" applyFont="1" applyFill="1" applyBorder="1" applyAlignment="1" applyProtection="1">
      <alignment horizontal="left" vertical="center" indent="1"/>
      <protection locked="0"/>
    </xf>
    <xf numFmtId="0" fontId="44" fillId="6" borderId="27" xfId="4" applyFont="1" applyFill="1" applyBorder="1" applyAlignment="1" applyProtection="1">
      <alignment horizontal="center" vertical="center"/>
      <protection locked="0"/>
    </xf>
    <xf numFmtId="20" fontId="44" fillId="6" borderId="27" xfId="4" applyNumberFormat="1" applyFont="1" applyFill="1" applyBorder="1" applyAlignment="1" applyProtection="1">
      <alignment horizontal="center" vertical="center"/>
      <protection locked="0"/>
    </xf>
    <xf numFmtId="0" fontId="44" fillId="7" borderId="27" xfId="4" applyFont="1" applyFill="1" applyBorder="1" applyAlignment="1" applyProtection="1">
      <alignment horizontal="left" vertical="center" indent="1"/>
      <protection locked="0"/>
    </xf>
    <xf numFmtId="0" fontId="44" fillId="24" borderId="27" xfId="4" applyFont="1" applyFill="1" applyBorder="1" applyAlignment="1" applyProtection="1">
      <alignment horizontal="center" vertical="center"/>
      <protection locked="0"/>
    </xf>
    <xf numFmtId="0" fontId="54" fillId="10" borderId="27" xfId="4" applyFont="1" applyFill="1" applyBorder="1" applyAlignment="1" applyProtection="1">
      <alignment horizontal="center" vertical="center" shrinkToFit="1"/>
      <protection locked="0"/>
    </xf>
    <xf numFmtId="0" fontId="54" fillId="0" borderId="0" xfId="4" applyFont="1" applyAlignment="1" applyProtection="1">
      <alignment horizontal="left" vertical="center" shrinkToFit="1"/>
      <protection locked="0"/>
    </xf>
    <xf numFmtId="0" fontId="35" fillId="7" borderId="27" xfId="4" applyFont="1" applyFill="1" applyBorder="1" applyAlignment="1" applyProtection="1">
      <alignment horizontal="center" vertical="center"/>
      <protection locked="0"/>
    </xf>
    <xf numFmtId="0" fontId="40" fillId="6" borderId="27" xfId="4" applyFont="1" applyFill="1" applyBorder="1" applyAlignment="1" applyProtection="1">
      <alignment vertical="center" shrinkToFit="1"/>
      <protection locked="0"/>
    </xf>
    <xf numFmtId="0" fontId="35" fillId="13" borderId="27" xfId="4" applyFont="1" applyFill="1" applyBorder="1" applyAlignment="1" applyProtection="1">
      <alignment horizontal="center" vertical="center"/>
      <protection locked="0"/>
    </xf>
    <xf numFmtId="0" fontId="2" fillId="0" borderId="165" xfId="7" applyBorder="1">
      <alignment vertical="center"/>
    </xf>
    <xf numFmtId="0" fontId="2" fillId="0" borderId="174" xfId="7" applyBorder="1">
      <alignment vertical="center"/>
    </xf>
    <xf numFmtId="0" fontId="116" fillId="0" borderId="27" xfId="0" applyFont="1" applyBorder="1">
      <alignment vertical="center"/>
    </xf>
    <xf numFmtId="0" fontId="14" fillId="5" borderId="28" xfId="1" applyFill="1" applyBorder="1" applyAlignment="1" applyProtection="1">
      <alignment vertical="center"/>
    </xf>
    <xf numFmtId="0" fontId="15" fillId="0" borderId="27" xfId="4" applyFont="1" applyBorder="1" applyAlignment="1">
      <alignment horizontal="center" vertical="center" wrapText="1"/>
    </xf>
    <xf numFmtId="0" fontId="44" fillId="6" borderId="28" xfId="4" applyFont="1" applyFill="1" applyBorder="1" applyAlignment="1" applyProtection="1">
      <alignment horizontal="left" vertical="center" indent="1" shrinkToFit="1"/>
      <protection locked="0"/>
    </xf>
    <xf numFmtId="0" fontId="44" fillId="6" borderId="18" xfId="4" applyFont="1" applyFill="1" applyBorder="1" applyAlignment="1" applyProtection="1">
      <alignment horizontal="left" vertical="center" indent="1" shrinkToFit="1"/>
      <protection locked="0"/>
    </xf>
    <xf numFmtId="0" fontId="35" fillId="7" borderId="27" xfId="4" applyFont="1" applyFill="1" applyBorder="1" applyAlignment="1" applyProtection="1">
      <alignment horizontal="center" vertical="center"/>
      <protection locked="0"/>
    </xf>
    <xf numFmtId="0" fontId="40" fillId="6" borderId="27" xfId="4" applyFont="1" applyFill="1" applyBorder="1" applyAlignment="1" applyProtection="1">
      <alignment vertical="center" shrinkToFit="1"/>
      <protection locked="0"/>
    </xf>
    <xf numFmtId="0" fontId="35" fillId="7" borderId="27" xfId="4" applyFont="1" applyFill="1" applyBorder="1" applyAlignment="1" applyProtection="1">
      <alignment horizontal="center" vertical="center"/>
      <protection locked="0"/>
    </xf>
    <xf numFmtId="0" fontId="40" fillId="6" borderId="27" xfId="4" applyFont="1" applyFill="1" applyBorder="1" applyAlignment="1" applyProtection="1">
      <alignment vertical="center" shrinkToFit="1"/>
      <protection locked="0"/>
    </xf>
    <xf numFmtId="0" fontId="95" fillId="5" borderId="0" xfId="7" applyFont="1" applyFill="1" applyAlignment="1">
      <alignment horizontal="center" vertical="center" shrinkToFit="1"/>
    </xf>
    <xf numFmtId="0" fontId="2" fillId="5" borderId="180" xfId="7" applyFill="1" applyBorder="1" applyAlignment="1">
      <alignment horizontal="center" vertical="center"/>
    </xf>
    <xf numFmtId="0" fontId="2" fillId="5" borderId="0" xfId="7" applyFill="1" applyBorder="1">
      <alignment vertical="center"/>
    </xf>
    <xf numFmtId="0" fontId="2" fillId="5" borderId="205" xfId="7" applyFill="1" applyBorder="1">
      <alignment vertical="center"/>
    </xf>
    <xf numFmtId="0" fontId="2" fillId="5" borderId="14" xfId="7" applyFill="1" applyBorder="1">
      <alignment vertical="center"/>
    </xf>
    <xf numFmtId="0" fontId="2" fillId="5" borderId="206" xfId="7" applyFill="1" applyBorder="1">
      <alignment vertical="center"/>
    </xf>
    <xf numFmtId="0" fontId="2" fillId="5" borderId="41" xfId="7" applyFill="1" applyBorder="1">
      <alignment vertical="center"/>
    </xf>
    <xf numFmtId="0" fontId="2" fillId="5" borderId="1" xfId="7" applyFill="1" applyBorder="1">
      <alignment vertical="center"/>
    </xf>
    <xf numFmtId="0" fontId="2" fillId="5" borderId="207" xfId="7" applyFill="1" applyBorder="1">
      <alignment vertical="center"/>
    </xf>
    <xf numFmtId="0" fontId="2" fillId="5" borderId="35" xfId="7" applyFill="1" applyBorder="1">
      <alignment vertical="center"/>
    </xf>
    <xf numFmtId="0" fontId="2" fillId="5" borderId="66" xfId="7" applyFill="1" applyBorder="1">
      <alignment vertical="center"/>
    </xf>
    <xf numFmtId="0" fontId="2" fillId="5" borderId="50" xfId="7" applyFill="1" applyBorder="1">
      <alignment vertical="center"/>
    </xf>
    <xf numFmtId="0" fontId="2" fillId="5" borderId="22" xfId="7" applyFill="1" applyBorder="1">
      <alignment vertical="center"/>
    </xf>
    <xf numFmtId="0" fontId="2" fillId="5" borderId="24" xfId="7" applyFill="1" applyBorder="1">
      <alignment vertical="center"/>
    </xf>
    <xf numFmtId="0" fontId="9" fillId="5" borderId="14" xfId="0" applyFont="1" applyFill="1" applyBorder="1" applyAlignment="1">
      <alignment horizontal="center" vertical="center"/>
    </xf>
    <xf numFmtId="0" fontId="13" fillId="5" borderId="14" xfId="0" applyFont="1" applyFill="1" applyBorder="1" applyAlignment="1">
      <alignment horizontal="center" vertical="center" shrinkToFit="1"/>
    </xf>
    <xf numFmtId="0" fontId="2" fillId="5" borderId="14" xfId="0" applyFont="1" applyFill="1" applyBorder="1" applyAlignment="1">
      <alignment horizontal="center" vertical="center"/>
    </xf>
    <xf numFmtId="0" fontId="15" fillId="5" borderId="14" xfId="0" applyFont="1" applyFill="1" applyBorder="1">
      <alignment vertical="center"/>
    </xf>
    <xf numFmtId="0" fontId="62" fillId="5" borderId="14" xfId="0" applyFont="1" applyFill="1" applyBorder="1" applyAlignment="1">
      <alignment horizontal="center" vertical="center"/>
    </xf>
    <xf numFmtId="0" fontId="22" fillId="5" borderId="14" xfId="0" applyFont="1" applyFill="1" applyBorder="1" applyAlignment="1">
      <alignment horizontal="center" vertical="center" shrinkToFit="1"/>
    </xf>
    <xf numFmtId="0" fontId="65" fillId="5" borderId="24" xfId="0" applyFont="1" applyFill="1" applyBorder="1">
      <alignment vertical="center"/>
    </xf>
    <xf numFmtId="0" fontId="6" fillId="5" borderId="14" xfId="3" applyFont="1" applyFill="1" applyBorder="1" applyAlignment="1">
      <alignment horizontal="center" vertical="center" shrinkToFit="1"/>
    </xf>
    <xf numFmtId="0" fontId="2" fillId="5" borderId="14" xfId="3" applyFill="1" applyBorder="1">
      <alignment vertical="center"/>
    </xf>
    <xf numFmtId="0" fontId="9" fillId="5" borderId="0" xfId="0" applyFont="1" applyFill="1" applyAlignment="1">
      <alignment horizontal="left" vertical="center"/>
    </xf>
    <xf numFmtId="0" fontId="9" fillId="5" borderId="0" xfId="0" applyFont="1" applyFill="1" applyBorder="1" applyAlignment="1">
      <alignment horizontal="center" vertical="center"/>
    </xf>
    <xf numFmtId="0" fontId="21" fillId="5" borderId="0" xfId="0" applyFont="1" applyFill="1" applyBorder="1">
      <alignment vertical="center"/>
    </xf>
    <xf numFmtId="0" fontId="9" fillId="5" borderId="0" xfId="0" applyFont="1" applyFill="1" applyBorder="1">
      <alignment vertical="center"/>
    </xf>
    <xf numFmtId="0" fontId="83" fillId="0" borderId="0" xfId="0" applyFont="1" applyFill="1">
      <alignment vertical="center"/>
    </xf>
    <xf numFmtId="0" fontId="104" fillId="0" borderId="0" xfId="0" applyFont="1" applyFill="1" applyProtection="1">
      <alignment vertical="center"/>
      <protection hidden="1"/>
    </xf>
    <xf numFmtId="0" fontId="80" fillId="18" borderId="27" xfId="0" applyFont="1" applyFill="1" applyBorder="1" applyAlignment="1">
      <alignment horizontal="center" vertical="center" shrinkToFit="1"/>
    </xf>
    <xf numFmtId="0" fontId="80" fillId="0" borderId="27" xfId="0" applyFont="1" applyBorder="1" applyAlignment="1">
      <alignment horizontal="center" vertical="center"/>
    </xf>
    <xf numFmtId="0" fontId="113" fillId="5" borderId="27" xfId="0" applyFont="1" applyFill="1" applyBorder="1" applyAlignment="1">
      <alignment horizontal="center" vertical="center" shrinkToFit="1"/>
    </xf>
    <xf numFmtId="0" fontId="113" fillId="5" borderId="27" xfId="0" applyFont="1" applyFill="1" applyBorder="1" applyAlignment="1">
      <alignment horizontal="center" vertical="center"/>
    </xf>
    <xf numFmtId="0" fontId="63" fillId="5" borderId="27" xfId="0" applyFont="1" applyFill="1" applyBorder="1" applyAlignment="1">
      <alignment vertical="center" shrinkToFit="1"/>
    </xf>
    <xf numFmtId="0" fontId="49" fillId="0" borderId="0" xfId="4" applyFont="1" applyAlignment="1">
      <alignment horizontal="center" vertical="center"/>
    </xf>
    <xf numFmtId="0" fontId="49" fillId="0" borderId="97" xfId="4" applyFont="1" applyBorder="1" applyAlignment="1">
      <alignment horizontal="center" vertical="center"/>
    </xf>
    <xf numFmtId="0" fontId="50" fillId="3" borderId="95" xfId="0" applyFont="1" applyFill="1" applyBorder="1" applyAlignment="1">
      <alignment horizontal="left" vertical="center" wrapText="1"/>
    </xf>
    <xf numFmtId="0" fontId="121" fillId="0" borderId="0" xfId="0" applyFont="1">
      <alignment vertical="center"/>
    </xf>
    <xf numFmtId="0" fontId="49" fillId="0" borderId="97" xfId="4" applyFont="1" applyBorder="1" applyAlignment="1">
      <alignment horizontal="center" vertical="center"/>
    </xf>
    <xf numFmtId="0" fontId="44" fillId="0" borderId="27" xfId="4" applyFont="1" applyBorder="1" applyAlignment="1">
      <alignment horizontal="left" vertical="center" wrapText="1"/>
    </xf>
    <xf numFmtId="0" fontId="35" fillId="0" borderId="27" xfId="4" applyFont="1" applyBorder="1" applyAlignment="1">
      <alignment horizontal="left" vertical="center" wrapText="1"/>
    </xf>
    <xf numFmtId="0" fontId="50" fillId="4" borderId="95" xfId="4" applyFont="1" applyFill="1" applyBorder="1" applyAlignment="1">
      <alignment horizontal="left" vertical="center" wrapText="1"/>
    </xf>
    <xf numFmtId="0" fontId="15" fillId="4" borderId="130" xfId="0" applyFont="1" applyFill="1" applyBorder="1" applyAlignment="1">
      <alignment horizontal="center" vertical="center" wrapText="1"/>
    </xf>
    <xf numFmtId="0" fontId="15" fillId="2" borderId="28" xfId="3" applyFont="1" applyFill="1" applyBorder="1" applyAlignment="1">
      <alignment vertical="center"/>
    </xf>
    <xf numFmtId="0" fontId="2" fillId="0" borderId="70" xfId="0" applyFont="1" applyBorder="1" applyAlignment="1">
      <alignment vertical="center"/>
    </xf>
    <xf numFmtId="0" fontId="2" fillId="0" borderId="76" xfId="0" applyFont="1" applyBorder="1" applyAlignment="1">
      <alignment vertical="center"/>
    </xf>
    <xf numFmtId="0" fontId="119" fillId="0" borderId="0" xfId="0" applyFont="1" applyFill="1" applyAlignment="1">
      <alignment horizontal="left" vertical="center"/>
    </xf>
    <xf numFmtId="0" fontId="44" fillId="0" borderId="97" xfId="4" applyFont="1" applyBorder="1">
      <alignment vertical="center"/>
    </xf>
    <xf numFmtId="0" fontId="35" fillId="0" borderId="66" xfId="4" applyFont="1" applyBorder="1">
      <alignment vertical="center"/>
    </xf>
    <xf numFmtId="0" fontId="35" fillId="0" borderId="0" xfId="4" applyFont="1" applyBorder="1">
      <alignment vertical="center"/>
    </xf>
    <xf numFmtId="0" fontId="42" fillId="0" borderId="0" xfId="4" applyFont="1" applyBorder="1">
      <alignment vertical="center"/>
    </xf>
    <xf numFmtId="0" fontId="44" fillId="5" borderId="0" xfId="4" applyFont="1" applyFill="1" applyBorder="1">
      <alignment vertical="center"/>
    </xf>
    <xf numFmtId="0" fontId="40" fillId="6" borderId="58" xfId="4" applyFont="1" applyFill="1" applyBorder="1" applyAlignment="1" applyProtection="1">
      <alignment horizontal="center" vertical="center" shrinkToFit="1"/>
      <protection locked="0"/>
    </xf>
    <xf numFmtId="0" fontId="40" fillId="6" borderId="27" xfId="4" applyFont="1" applyFill="1" applyBorder="1" applyAlignment="1" applyProtection="1">
      <alignment horizontal="center" vertical="center"/>
      <protection locked="0"/>
    </xf>
    <xf numFmtId="0" fontId="2" fillId="0" borderId="1" xfId="0" applyFont="1" applyBorder="1" applyAlignment="1">
      <alignment vertical="center"/>
    </xf>
    <xf numFmtId="0" fontId="2" fillId="0" borderId="14" xfId="0" applyFont="1" applyBorder="1" applyAlignment="1">
      <alignment vertical="center"/>
    </xf>
    <xf numFmtId="0" fontId="2" fillId="2" borderId="1" xfId="0" applyFont="1" applyFill="1" applyBorder="1" applyAlignment="1">
      <alignment vertical="center"/>
    </xf>
    <xf numFmtId="0" fontId="2" fillId="2" borderId="13" xfId="0" applyFont="1" applyFill="1" applyBorder="1" applyAlignment="1">
      <alignment vertical="center"/>
    </xf>
    <xf numFmtId="0" fontId="40" fillId="0" borderId="66" xfId="4" applyFont="1" applyFill="1" applyBorder="1" applyAlignment="1">
      <alignment horizontal="center" vertical="center"/>
    </xf>
    <xf numFmtId="0" fontId="40" fillId="0" borderId="0" xfId="4" applyFont="1" applyBorder="1">
      <alignment vertical="center"/>
    </xf>
    <xf numFmtId="0" fontId="40" fillId="0" borderId="0" xfId="4" applyFont="1" applyBorder="1" applyAlignment="1">
      <alignment horizontal="center" vertical="center"/>
    </xf>
    <xf numFmtId="176" fontId="120" fillId="2" borderId="0" xfId="0" applyNumberFormat="1" applyFont="1" applyFill="1" applyAlignment="1">
      <alignment horizontal="left" vertical="center" justifyLastLine="1"/>
    </xf>
    <xf numFmtId="176" fontId="124" fillId="2" borderId="0" xfId="0" applyNumberFormat="1" applyFont="1" applyFill="1" applyAlignment="1">
      <alignment horizontal="left" vertical="center" justifyLastLine="1"/>
    </xf>
    <xf numFmtId="176" fontId="69" fillId="2" borderId="0" xfId="0" applyNumberFormat="1" applyFont="1" applyFill="1" applyAlignment="1">
      <alignment vertical="center" justifyLastLine="1"/>
    </xf>
    <xf numFmtId="176" fontId="125" fillId="2" borderId="0" xfId="0" applyNumberFormat="1" applyFont="1" applyFill="1" applyAlignment="1">
      <alignment horizontal="distributed" vertical="center" justifyLastLine="1"/>
    </xf>
    <xf numFmtId="0" fontId="124" fillId="2" borderId="0" xfId="0" applyFont="1" applyFill="1">
      <alignment vertical="center"/>
    </xf>
    <xf numFmtId="0" fontId="125" fillId="2" borderId="0" xfId="0" applyFont="1" applyFill="1">
      <alignment vertical="center"/>
    </xf>
    <xf numFmtId="0" fontId="117" fillId="18" borderId="27" xfId="0" applyFont="1" applyFill="1" applyBorder="1" applyAlignment="1">
      <alignment horizontal="center" vertical="center" shrinkToFit="1"/>
    </xf>
    <xf numFmtId="0" fontId="113" fillId="16" borderId="28" xfId="6" applyFont="1" applyFill="1" applyBorder="1" applyAlignment="1">
      <alignment horizontal="center" vertical="center" shrinkToFit="1"/>
    </xf>
    <xf numFmtId="0" fontId="113" fillId="14" borderId="27" xfId="6" applyFont="1" applyFill="1" applyBorder="1" applyAlignment="1">
      <alignment horizontal="center" vertical="center" shrinkToFit="1"/>
    </xf>
    <xf numFmtId="0" fontId="80" fillId="18" borderId="27" xfId="0" applyFont="1" applyFill="1" applyBorder="1" applyAlignment="1">
      <alignment horizontal="center" vertical="center" shrinkToFit="1"/>
    </xf>
    <xf numFmtId="0" fontId="79" fillId="16" borderId="28" xfId="6" applyFont="1" applyFill="1" applyBorder="1" applyAlignment="1">
      <alignment horizontal="center" vertical="center" shrinkToFit="1"/>
    </xf>
    <xf numFmtId="0" fontId="79" fillId="14" borderId="27" xfId="6" applyFont="1" applyFill="1" applyBorder="1" applyAlignment="1">
      <alignment horizontal="center" vertical="center" shrinkToFit="1"/>
    </xf>
    <xf numFmtId="0" fontId="49" fillId="0" borderId="97" xfId="4" applyFont="1" applyBorder="1" applyAlignment="1">
      <alignment horizontal="center" vertical="center"/>
    </xf>
    <xf numFmtId="0" fontId="44" fillId="0" borderId="104" xfId="4" applyFont="1" applyBorder="1">
      <alignment vertical="center"/>
    </xf>
    <xf numFmtId="0" fontId="80" fillId="18" borderId="27" xfId="0" applyFont="1" applyFill="1" applyBorder="1" applyAlignment="1">
      <alignment horizontal="center" vertical="center" shrinkToFit="1"/>
    </xf>
    <xf numFmtId="0" fontId="118" fillId="0" borderId="58" xfId="0" applyFont="1" applyBorder="1" applyAlignment="1">
      <alignment horizontal="center" vertical="center" wrapText="1"/>
    </xf>
    <xf numFmtId="0" fontId="118" fillId="0" borderId="21" xfId="0" applyFont="1" applyBorder="1" applyAlignment="1">
      <alignment horizontal="center" vertical="center" wrapText="1"/>
    </xf>
    <xf numFmtId="0" fontId="117" fillId="18" borderId="27" xfId="0" applyFont="1" applyFill="1" applyBorder="1" applyAlignment="1">
      <alignment horizontal="center" vertical="center" shrinkToFit="1"/>
    </xf>
    <xf numFmtId="0" fontId="2" fillId="0" borderId="0" xfId="4" applyFill="1" applyAlignment="1">
      <alignment horizontal="left" vertical="center" shrinkToFit="1"/>
    </xf>
    <xf numFmtId="0" fontId="44" fillId="0" borderId="18" xfId="4" applyFont="1" applyFill="1" applyBorder="1" applyAlignment="1">
      <alignment horizontal="center" vertical="center"/>
    </xf>
    <xf numFmtId="0" fontId="127" fillId="0" borderId="27" xfId="4" applyFont="1" applyBorder="1" applyAlignment="1">
      <alignment horizontal="center" vertical="center" shrinkToFit="1"/>
    </xf>
    <xf numFmtId="0" fontId="130" fillId="5" borderId="1" xfId="0" applyFont="1" applyFill="1" applyBorder="1" applyAlignment="1">
      <alignment horizontal="center" vertical="center"/>
    </xf>
    <xf numFmtId="0" fontId="131" fillId="5" borderId="1" xfId="0" applyFont="1" applyFill="1" applyBorder="1" applyAlignment="1">
      <alignment horizontal="center" vertical="center" shrinkToFit="1"/>
    </xf>
    <xf numFmtId="0" fontId="132" fillId="5" borderId="1" xfId="0" applyFont="1" applyFill="1" applyBorder="1" applyAlignment="1">
      <alignment horizontal="center" vertical="center"/>
    </xf>
    <xf numFmtId="0" fontId="129" fillId="5" borderId="1" xfId="0" applyFont="1" applyFill="1" applyBorder="1">
      <alignment vertical="center"/>
    </xf>
    <xf numFmtId="0" fontId="129" fillId="5" borderId="35" xfId="0" applyFont="1" applyFill="1" applyBorder="1">
      <alignment vertical="center"/>
    </xf>
    <xf numFmtId="0" fontId="129" fillId="5" borderId="0" xfId="3" applyFont="1" applyFill="1" applyBorder="1" applyAlignment="1">
      <alignment vertical="center"/>
    </xf>
    <xf numFmtId="0" fontId="130" fillId="5" borderId="0" xfId="0" applyFont="1" applyFill="1" applyBorder="1" applyAlignment="1">
      <alignment horizontal="center" vertical="center"/>
    </xf>
    <xf numFmtId="0" fontId="131" fillId="5" borderId="0" xfId="0" applyFont="1" applyFill="1" applyBorder="1" applyAlignment="1">
      <alignment horizontal="center" vertical="center" shrinkToFit="1"/>
    </xf>
    <xf numFmtId="0" fontId="129" fillId="5" borderId="0" xfId="0" applyFont="1" applyFill="1" applyBorder="1">
      <alignment vertical="center"/>
    </xf>
    <xf numFmtId="0" fontId="129" fillId="5" borderId="50" xfId="0" applyFont="1" applyFill="1" applyBorder="1">
      <alignment vertical="center"/>
    </xf>
    <xf numFmtId="0" fontId="132" fillId="5" borderId="0" xfId="0" applyFont="1" applyFill="1" applyBorder="1" applyAlignment="1">
      <alignment horizontal="center" vertical="center"/>
    </xf>
    <xf numFmtId="0" fontId="129" fillId="5" borderId="0" xfId="3" applyFont="1" applyFill="1" applyBorder="1" applyAlignment="1">
      <alignment horizontal="center" vertical="center"/>
    </xf>
    <xf numFmtId="0" fontId="129" fillId="0" borderId="0" xfId="3" applyFont="1" applyBorder="1">
      <alignment vertical="center"/>
    </xf>
    <xf numFmtId="0" fontId="71" fillId="2" borderId="212" xfId="0" applyFont="1" applyFill="1" applyBorder="1" applyAlignment="1">
      <alignment horizontal="center" vertical="center" textRotation="255" wrapText="1"/>
    </xf>
    <xf numFmtId="0" fontId="15" fillId="2" borderId="211" xfId="0" applyFont="1" applyFill="1" applyBorder="1" applyAlignment="1">
      <alignment horizontal="center" vertical="center" shrinkToFit="1"/>
    </xf>
    <xf numFmtId="0" fontId="117" fillId="18" borderId="28" xfId="0" applyFont="1" applyFill="1" applyBorder="1" applyAlignment="1">
      <alignment horizontal="center" vertical="center" shrinkToFit="1"/>
    </xf>
    <xf numFmtId="0" fontId="117" fillId="18" borderId="17" xfId="0" applyFont="1" applyFill="1" applyBorder="1" applyAlignment="1">
      <alignment horizontal="center" vertical="center" shrinkToFit="1"/>
    </xf>
    <xf numFmtId="0" fontId="117" fillId="18" borderId="18" xfId="0" applyFont="1" applyFill="1" applyBorder="1" applyAlignment="1">
      <alignment horizontal="center" vertical="center" shrinkToFit="1"/>
    </xf>
    <xf numFmtId="0" fontId="113" fillId="5" borderId="28" xfId="0" applyFont="1" applyFill="1" applyBorder="1" applyAlignment="1">
      <alignment horizontal="center" vertical="center" shrinkToFit="1"/>
    </xf>
    <xf numFmtId="0" fontId="113" fillId="5" borderId="17" xfId="0" applyFont="1" applyFill="1" applyBorder="1" applyAlignment="1">
      <alignment horizontal="center" vertical="center" shrinkToFit="1"/>
    </xf>
    <xf numFmtId="0" fontId="113" fillId="5" borderId="18" xfId="0" applyFont="1" applyFill="1" applyBorder="1" applyAlignment="1">
      <alignment horizontal="center" vertical="center" shrinkToFit="1"/>
    </xf>
    <xf numFmtId="0" fontId="80" fillId="16" borderId="58" xfId="0" applyFont="1" applyFill="1" applyBorder="1" applyAlignment="1">
      <alignment horizontal="center" vertical="center"/>
    </xf>
    <xf numFmtId="0" fontId="80" fillId="16" borderId="21" xfId="0" applyFont="1" applyFill="1" applyBorder="1" applyAlignment="1">
      <alignment horizontal="center" vertical="center"/>
    </xf>
    <xf numFmtId="0" fontId="79" fillId="14" borderId="58" xfId="6" applyFont="1" applyFill="1" applyBorder="1" applyAlignment="1">
      <alignment horizontal="center" vertical="center" shrinkToFit="1"/>
    </xf>
    <xf numFmtId="0" fontId="79" fillId="14" borderId="21" xfId="6" applyFont="1" applyFill="1" applyBorder="1" applyAlignment="1">
      <alignment horizontal="center" vertical="center" shrinkToFit="1"/>
    </xf>
    <xf numFmtId="0" fontId="79" fillId="14" borderId="28" xfId="6" applyFont="1" applyFill="1" applyBorder="1" applyAlignment="1">
      <alignment horizontal="center" vertical="center" shrinkToFit="1"/>
    </xf>
    <xf numFmtId="0" fontId="79" fillId="14" borderId="17" xfId="6" applyFont="1" applyFill="1" applyBorder="1" applyAlignment="1">
      <alignment horizontal="center" vertical="center" shrinkToFit="1"/>
    </xf>
    <xf numFmtId="0" fontId="79" fillId="14" borderId="18" xfId="6" applyFont="1" applyFill="1" applyBorder="1" applyAlignment="1">
      <alignment horizontal="center" vertical="center" shrinkToFit="1"/>
    </xf>
    <xf numFmtId="0" fontId="80" fillId="14" borderId="58" xfId="0" applyFont="1" applyFill="1" applyBorder="1" applyAlignment="1">
      <alignment horizontal="center" vertical="center" wrapText="1"/>
    </xf>
    <xf numFmtId="0" fontId="80" fillId="14" borderId="21" xfId="0" applyFont="1" applyFill="1" applyBorder="1" applyAlignment="1">
      <alignment horizontal="center" vertical="center" wrapText="1"/>
    </xf>
    <xf numFmtId="0" fontId="116" fillId="0" borderId="27" xfId="0" applyFont="1" applyBorder="1" applyAlignment="1">
      <alignment horizontal="left" vertical="center"/>
    </xf>
    <xf numFmtId="0" fontId="63" fillId="0" borderId="58" xfId="0" applyFont="1" applyBorder="1" applyAlignment="1">
      <alignment horizontal="center" vertical="center" shrinkToFit="1"/>
    </xf>
    <xf numFmtId="0" fontId="63" fillId="0" borderId="21" xfId="0" applyFont="1" applyBorder="1" applyAlignment="1">
      <alignment horizontal="center" vertical="center" shrinkToFit="1"/>
    </xf>
    <xf numFmtId="0" fontId="80" fillId="16" borderId="28" xfId="0" applyFont="1" applyFill="1" applyBorder="1" applyAlignment="1">
      <alignment horizontal="center" vertical="center" shrinkToFit="1"/>
    </xf>
    <xf numFmtId="0" fontId="80" fillId="16" borderId="17" xfId="0" applyFont="1" applyFill="1" applyBorder="1" applyAlignment="1">
      <alignment horizontal="center" vertical="center" shrinkToFit="1"/>
    </xf>
    <xf numFmtId="0" fontId="80" fillId="16" borderId="18" xfId="0" applyFont="1" applyFill="1" applyBorder="1" applyAlignment="1">
      <alignment horizontal="center" vertical="center" shrinkToFit="1"/>
    </xf>
    <xf numFmtId="0" fontId="80" fillId="16" borderId="58" xfId="0" applyFont="1" applyFill="1" applyBorder="1" applyAlignment="1">
      <alignment horizontal="center" vertical="center" shrinkToFit="1"/>
    </xf>
    <xf numFmtId="0" fontId="80" fillId="16" borderId="21" xfId="0" applyFont="1" applyFill="1" applyBorder="1" applyAlignment="1">
      <alignment horizontal="center" vertical="center" shrinkToFit="1"/>
    </xf>
    <xf numFmtId="0" fontId="76" fillId="0" borderId="27" xfId="0" applyFont="1" applyBorder="1" applyAlignment="1">
      <alignment horizontal="center" vertical="center"/>
    </xf>
    <xf numFmtId="0" fontId="80" fillId="18" borderId="58" xfId="0" applyFont="1" applyFill="1" applyBorder="1" applyAlignment="1">
      <alignment horizontal="center" vertical="center" wrapText="1"/>
    </xf>
    <xf numFmtId="0" fontId="80" fillId="18" borderId="21" xfId="0" applyFont="1" applyFill="1" applyBorder="1" applyAlignment="1">
      <alignment horizontal="center" vertical="center" wrapText="1"/>
    </xf>
    <xf numFmtId="0" fontId="0" fillId="16" borderId="58" xfId="0" applyFill="1" applyBorder="1" applyAlignment="1">
      <alignment horizontal="center" vertical="center"/>
    </xf>
    <xf numFmtId="0" fontId="0" fillId="16" borderId="21" xfId="0" applyFill="1" applyBorder="1" applyAlignment="1">
      <alignment horizontal="center" vertical="center"/>
    </xf>
    <xf numFmtId="0" fontId="117" fillId="14" borderId="58" xfId="0" applyFont="1" applyFill="1" applyBorder="1" applyAlignment="1">
      <alignment horizontal="center" vertical="center" wrapText="1"/>
    </xf>
    <xf numFmtId="0" fontId="117" fillId="14" borderId="21" xfId="0" applyFont="1" applyFill="1" applyBorder="1" applyAlignment="1">
      <alignment horizontal="center" vertical="center" wrapText="1"/>
    </xf>
    <xf numFmtId="0" fontId="117" fillId="14" borderId="58" xfId="0" applyFont="1" applyFill="1" applyBorder="1" applyAlignment="1">
      <alignment horizontal="center" vertical="center" shrinkToFit="1"/>
    </xf>
    <xf numFmtId="0" fontId="117" fillId="14" borderId="21" xfId="0" applyFont="1" applyFill="1" applyBorder="1" applyAlignment="1">
      <alignment horizontal="center" vertical="center" shrinkToFit="1"/>
    </xf>
    <xf numFmtId="0" fontId="63" fillId="27" borderId="58" xfId="0" applyFont="1" applyFill="1" applyBorder="1" applyAlignment="1">
      <alignment horizontal="center" vertical="center" shrinkToFit="1"/>
    </xf>
    <xf numFmtId="0" fontId="63" fillId="27" borderId="21" xfId="0" applyFont="1" applyFill="1" applyBorder="1" applyAlignment="1">
      <alignment horizontal="center" vertical="center" shrinkToFit="1"/>
    </xf>
    <xf numFmtId="0" fontId="80" fillId="0" borderId="27" xfId="0" applyFont="1" applyBorder="1" applyAlignment="1">
      <alignment horizontal="left" vertical="center" wrapText="1"/>
    </xf>
    <xf numFmtId="0" fontId="80" fillId="18" borderId="58" xfId="0" applyFont="1" applyFill="1" applyBorder="1" applyAlignment="1">
      <alignment horizontal="center" vertical="center"/>
    </xf>
    <xf numFmtId="0" fontId="80" fillId="18" borderId="21" xfId="0" applyFont="1" applyFill="1" applyBorder="1" applyAlignment="1">
      <alignment horizontal="center" vertical="center"/>
    </xf>
    <xf numFmtId="0" fontId="80" fillId="18" borderId="27" xfId="0" applyFont="1" applyFill="1" applyBorder="1" applyAlignment="1">
      <alignment horizontal="center" vertical="center" shrinkToFit="1"/>
    </xf>
    <xf numFmtId="0" fontId="80" fillId="18" borderId="28" xfId="0" applyFont="1" applyFill="1" applyBorder="1" applyAlignment="1">
      <alignment horizontal="center" vertical="center" shrinkToFit="1"/>
    </xf>
    <xf numFmtId="0" fontId="80" fillId="18" borderId="17" xfId="0" applyFont="1" applyFill="1" applyBorder="1" applyAlignment="1">
      <alignment horizontal="center" vertical="center" shrinkToFit="1"/>
    </xf>
    <xf numFmtId="0" fontId="80" fillId="18" borderId="18" xfId="0" applyFont="1" applyFill="1" applyBorder="1" applyAlignment="1">
      <alignment horizontal="center" vertical="center" shrinkToFit="1"/>
    </xf>
    <xf numFmtId="0" fontId="0" fillId="0" borderId="66" xfId="0" applyBorder="1" applyAlignment="1">
      <alignment horizontal="center" vertical="center" shrinkToFit="1"/>
    </xf>
    <xf numFmtId="0" fontId="79" fillId="14" borderId="58" xfId="6" applyFont="1" applyFill="1" applyBorder="1" applyAlignment="1">
      <alignment horizontal="center" vertical="center" wrapText="1" shrinkToFit="1"/>
    </xf>
    <xf numFmtId="0" fontId="79" fillId="14" borderId="21" xfId="6" applyFont="1" applyFill="1" applyBorder="1" applyAlignment="1">
      <alignment horizontal="center" vertical="center" wrapText="1" shrinkToFit="1"/>
    </xf>
    <xf numFmtId="0" fontId="79" fillId="14" borderId="27" xfId="6" applyFont="1" applyFill="1" applyBorder="1" applyAlignment="1">
      <alignment horizontal="center" vertical="center" shrinkToFit="1"/>
    </xf>
    <xf numFmtId="0" fontId="80" fillId="14" borderId="58" xfId="0" applyFont="1" applyFill="1" applyBorder="1" applyAlignment="1">
      <alignment horizontal="center" vertical="center" shrinkToFit="1"/>
    </xf>
    <xf numFmtId="0" fontId="80" fillId="14" borderId="21" xfId="0" applyFont="1" applyFill="1" applyBorder="1" applyAlignment="1">
      <alignment horizontal="center" vertical="center" shrinkToFit="1"/>
    </xf>
    <xf numFmtId="0" fontId="81" fillId="16" borderId="58" xfId="0" applyFont="1" applyFill="1" applyBorder="1" applyAlignment="1">
      <alignment horizontal="center" vertical="center" wrapText="1" shrinkToFit="1"/>
    </xf>
    <xf numFmtId="0" fontId="81" fillId="16" borderId="21" xfId="0" applyFont="1" applyFill="1" applyBorder="1" applyAlignment="1">
      <alignment horizontal="center" vertical="center" wrapText="1" shrinkToFit="1"/>
    </xf>
    <xf numFmtId="0" fontId="118" fillId="16" borderId="58" xfId="0" applyFont="1" applyFill="1" applyBorder="1" applyAlignment="1">
      <alignment horizontal="center" vertical="center" wrapText="1" shrinkToFit="1"/>
    </xf>
    <xf numFmtId="0" fontId="118" fillId="16" borderId="21" xfId="0" applyFont="1" applyFill="1" applyBorder="1" applyAlignment="1">
      <alignment horizontal="center" vertical="center" wrapText="1" shrinkToFit="1"/>
    </xf>
    <xf numFmtId="0" fontId="117" fillId="16" borderId="58" xfId="0" applyFont="1" applyFill="1" applyBorder="1" applyAlignment="1">
      <alignment horizontal="center" vertical="center"/>
    </xf>
    <xf numFmtId="0" fontId="117" fillId="16" borderId="21" xfId="0" applyFont="1" applyFill="1" applyBorder="1" applyAlignment="1">
      <alignment horizontal="center" vertical="center"/>
    </xf>
    <xf numFmtId="0" fontId="117" fillId="16" borderId="58" xfId="0" applyFont="1" applyFill="1" applyBorder="1" applyAlignment="1">
      <alignment horizontal="center" vertical="center" shrinkToFit="1"/>
    </xf>
    <xf numFmtId="0" fontId="117" fillId="16" borderId="21" xfId="0" applyFont="1" applyFill="1" applyBorder="1" applyAlignment="1">
      <alignment horizontal="center" vertical="center" shrinkToFit="1"/>
    </xf>
    <xf numFmtId="0" fontId="113" fillId="16" borderId="28" xfId="6" applyFont="1" applyFill="1" applyBorder="1" applyAlignment="1">
      <alignment horizontal="center" vertical="center" shrinkToFit="1"/>
    </xf>
    <xf numFmtId="0" fontId="113" fillId="16" borderId="18" xfId="6" applyFont="1" applyFill="1" applyBorder="1" applyAlignment="1">
      <alignment horizontal="center" vertical="center" shrinkToFit="1"/>
    </xf>
    <xf numFmtId="0" fontId="117" fillId="16" borderId="28" xfId="0" applyFont="1" applyFill="1" applyBorder="1" applyAlignment="1">
      <alignment horizontal="center" vertical="center" shrinkToFit="1"/>
    </xf>
    <xf numFmtId="0" fontId="117" fillId="16" borderId="18" xfId="0" applyFont="1" applyFill="1" applyBorder="1" applyAlignment="1">
      <alignment horizontal="center" vertical="center" shrinkToFit="1"/>
    </xf>
    <xf numFmtId="0" fontId="117" fillId="16" borderId="17" xfId="0" applyFont="1" applyFill="1" applyBorder="1" applyAlignment="1">
      <alignment horizontal="center" vertical="center" shrinkToFit="1"/>
    </xf>
    <xf numFmtId="0" fontId="116" fillId="0" borderId="28" xfId="0" applyFont="1" applyBorder="1" applyAlignment="1">
      <alignment horizontal="center" vertical="center"/>
    </xf>
    <xf numFmtId="0" fontId="116" fillId="0" borderId="17" xfId="0" applyFont="1" applyBorder="1" applyAlignment="1">
      <alignment horizontal="center" vertical="center"/>
    </xf>
    <xf numFmtId="0" fontId="116" fillId="0" borderId="18" xfId="0" applyFont="1" applyBorder="1" applyAlignment="1">
      <alignment horizontal="center" vertical="center"/>
    </xf>
    <xf numFmtId="0" fontId="117" fillId="21" borderId="58" xfId="0" applyFont="1" applyFill="1" applyBorder="1" applyAlignment="1">
      <alignment horizontal="center" vertical="center" shrinkToFit="1"/>
    </xf>
    <xf numFmtId="0" fontId="117" fillId="21" borderId="21" xfId="0" applyFont="1" applyFill="1" applyBorder="1" applyAlignment="1">
      <alignment horizontal="center" vertical="center" shrinkToFit="1"/>
    </xf>
    <xf numFmtId="0" fontId="118" fillId="0" borderId="58" xfId="0" applyFont="1" applyBorder="1" applyAlignment="1">
      <alignment horizontal="center" vertical="center" wrapText="1"/>
    </xf>
    <xf numFmtId="0" fontId="118" fillId="0" borderId="21" xfId="0" applyFont="1" applyBorder="1" applyAlignment="1">
      <alignment horizontal="center" vertical="center" wrapText="1"/>
    </xf>
    <xf numFmtId="0" fontId="117" fillId="18" borderId="58" xfId="0" applyFont="1" applyFill="1" applyBorder="1" applyAlignment="1">
      <alignment horizontal="center" vertical="center" wrapText="1"/>
    </xf>
    <xf numFmtId="0" fontId="117" fillId="18" borderId="21" xfId="0" applyFont="1" applyFill="1" applyBorder="1" applyAlignment="1">
      <alignment horizontal="center" vertical="center" wrapText="1"/>
    </xf>
    <xf numFmtId="0" fontId="117" fillId="18" borderId="27" xfId="0" applyFont="1" applyFill="1" applyBorder="1" applyAlignment="1">
      <alignment horizontal="center" vertical="center" shrinkToFit="1"/>
    </xf>
    <xf numFmtId="0" fontId="117" fillId="18" borderId="58" xfId="0" applyFont="1" applyFill="1" applyBorder="1" applyAlignment="1">
      <alignment horizontal="center" vertical="center"/>
    </xf>
    <xf numFmtId="0" fontId="117" fillId="18" borderId="21" xfId="0" applyFont="1" applyFill="1" applyBorder="1" applyAlignment="1">
      <alignment horizontal="center" vertical="center"/>
    </xf>
    <xf numFmtId="0" fontId="117" fillId="16" borderId="41" xfId="0" applyFont="1" applyFill="1" applyBorder="1" applyAlignment="1">
      <alignment horizontal="center" vertical="center" shrinkToFit="1"/>
    </xf>
    <xf numFmtId="0" fontId="117" fillId="16" borderId="35" xfId="0" applyFont="1" applyFill="1" applyBorder="1" applyAlignment="1">
      <alignment horizontal="center" vertical="center" shrinkToFit="1"/>
    </xf>
    <xf numFmtId="0" fontId="117" fillId="16" borderId="22" xfId="0" applyFont="1" applyFill="1" applyBorder="1" applyAlignment="1">
      <alignment horizontal="center" vertical="center" shrinkToFit="1"/>
    </xf>
    <xf numFmtId="0" fontId="117" fillId="16" borderId="24" xfId="0" applyFont="1" applyFill="1" applyBorder="1" applyAlignment="1">
      <alignment horizontal="center" vertical="center" shrinkToFit="1"/>
    </xf>
    <xf numFmtId="0" fontId="116" fillId="0" borderId="58" xfId="0" applyFont="1" applyBorder="1" applyAlignment="1">
      <alignment horizontal="center" vertical="center"/>
    </xf>
    <xf numFmtId="0" fontId="116" fillId="0" borderId="21" xfId="0" applyFont="1" applyBorder="1" applyAlignment="1">
      <alignment horizontal="center" vertical="center"/>
    </xf>
    <xf numFmtId="0" fontId="113" fillId="14" borderId="28" xfId="6" applyFont="1" applyFill="1" applyBorder="1" applyAlignment="1">
      <alignment horizontal="center" vertical="center" shrinkToFit="1"/>
    </xf>
    <xf numFmtId="0" fontId="113" fillId="14" borderId="17" xfId="6" applyFont="1" applyFill="1" applyBorder="1" applyAlignment="1">
      <alignment horizontal="center" vertical="center" shrinkToFit="1"/>
    </xf>
    <xf numFmtId="0" fontId="113" fillId="14" borderId="18" xfId="6" applyFont="1" applyFill="1" applyBorder="1" applyAlignment="1">
      <alignment horizontal="center" vertical="center" shrinkToFit="1"/>
    </xf>
    <xf numFmtId="0" fontId="113" fillId="14" borderId="58" xfId="6" applyFont="1" applyFill="1" applyBorder="1" applyAlignment="1">
      <alignment horizontal="center" vertical="center" shrinkToFit="1"/>
    </xf>
    <xf numFmtId="0" fontId="113" fillId="14" borderId="21" xfId="6" applyFont="1" applyFill="1" applyBorder="1" applyAlignment="1">
      <alignment horizontal="center" vertical="center" shrinkToFit="1"/>
    </xf>
    <xf numFmtId="0" fontId="113" fillId="14" borderId="58" xfId="6" applyFont="1" applyFill="1" applyBorder="1" applyAlignment="1">
      <alignment horizontal="center" vertical="center" wrapText="1" shrinkToFit="1"/>
    </xf>
    <xf numFmtId="0" fontId="113" fillId="14" borderId="21" xfId="6" applyFont="1" applyFill="1" applyBorder="1" applyAlignment="1">
      <alignment horizontal="center" vertical="center" wrapText="1" shrinkToFit="1"/>
    </xf>
    <xf numFmtId="0" fontId="113" fillId="14" borderId="27" xfId="6" applyFont="1" applyFill="1" applyBorder="1" applyAlignment="1">
      <alignment horizontal="center" vertical="center" shrinkToFit="1"/>
    </xf>
    <xf numFmtId="0" fontId="79" fillId="16" borderId="28" xfId="6" applyFont="1" applyFill="1" applyBorder="1" applyAlignment="1">
      <alignment horizontal="center" vertical="center" shrinkToFit="1"/>
    </xf>
    <xf numFmtId="0" fontId="79" fillId="16" borderId="18" xfId="6" applyFont="1" applyFill="1" applyBorder="1" applyAlignment="1">
      <alignment horizontal="center" vertical="center" shrinkToFit="1"/>
    </xf>
    <xf numFmtId="0" fontId="80" fillId="16" borderId="41" xfId="0" applyFont="1" applyFill="1" applyBorder="1" applyAlignment="1">
      <alignment horizontal="center" vertical="center" shrinkToFit="1"/>
    </xf>
    <xf numFmtId="0" fontId="80" fillId="16" borderId="35" xfId="0" applyFont="1" applyFill="1" applyBorder="1" applyAlignment="1">
      <alignment horizontal="center" vertical="center" shrinkToFit="1"/>
    </xf>
    <xf numFmtId="0" fontId="80" fillId="16" borderId="22" xfId="0" applyFont="1" applyFill="1" applyBorder="1" applyAlignment="1">
      <alignment horizontal="center" vertical="center" shrinkToFit="1"/>
    </xf>
    <xf numFmtId="0" fontId="80" fillId="16" borderId="24" xfId="0" applyFont="1" applyFill="1" applyBorder="1" applyAlignment="1">
      <alignment horizontal="center" vertical="center" shrinkToFit="1"/>
    </xf>
    <xf numFmtId="0" fontId="80" fillId="16" borderId="27" xfId="0" applyFont="1" applyFill="1" applyBorder="1" applyAlignment="1">
      <alignment horizontal="center" vertical="center" shrinkToFit="1"/>
    </xf>
    <xf numFmtId="0" fontId="110" fillId="25" borderId="0" xfId="0" applyFont="1" applyFill="1" applyAlignment="1">
      <alignment horizontal="center" vertical="center" wrapText="1"/>
    </xf>
    <xf numFmtId="0" fontId="9" fillId="5" borderId="0" xfId="0" applyFont="1" applyFill="1" applyAlignment="1">
      <alignment horizontal="left" vertical="center"/>
    </xf>
    <xf numFmtId="0" fontId="62" fillId="5" borderId="0" xfId="0" applyFont="1" applyFill="1" applyAlignment="1">
      <alignment horizontal="left" vertical="center"/>
    </xf>
    <xf numFmtId="0" fontId="30" fillId="5" borderId="0" xfId="0" applyFont="1" applyFill="1" applyAlignment="1">
      <alignment horizontal="left" vertical="center"/>
    </xf>
    <xf numFmtId="0" fontId="9" fillId="5" borderId="106" xfId="0" applyFont="1" applyFill="1" applyBorder="1" applyAlignment="1">
      <alignment horizontal="center" vertical="center"/>
    </xf>
    <xf numFmtId="0" fontId="9" fillId="5" borderId="82" xfId="0" applyFont="1" applyFill="1" applyBorder="1" applyAlignment="1">
      <alignment horizontal="center" vertical="center"/>
    </xf>
    <xf numFmtId="0" fontId="9" fillId="5" borderId="80" xfId="0" applyFont="1" applyFill="1" applyBorder="1" applyAlignment="1">
      <alignment horizontal="center" vertical="center"/>
    </xf>
    <xf numFmtId="0" fontId="9" fillId="5" borderId="39" xfId="0" applyFont="1" applyFill="1" applyBorder="1" applyAlignment="1">
      <alignment horizontal="left" vertical="center"/>
    </xf>
    <xf numFmtId="0" fontId="9" fillId="5" borderId="6" xfId="0" applyFont="1" applyFill="1" applyBorder="1" applyAlignment="1">
      <alignment horizontal="left" vertical="center"/>
    </xf>
    <xf numFmtId="0" fontId="9" fillId="5" borderId="7" xfId="0" applyFont="1" applyFill="1" applyBorder="1" applyAlignment="1">
      <alignment horizontal="left" vertical="center"/>
    </xf>
    <xf numFmtId="0" fontId="9" fillId="5" borderId="79" xfId="0" applyFont="1" applyFill="1" applyBorder="1" applyAlignment="1">
      <alignment horizontal="left" vertical="center"/>
    </xf>
    <xf numFmtId="0" fontId="9" fillId="5" borderId="10" xfId="0" applyFont="1" applyFill="1" applyBorder="1" applyAlignment="1">
      <alignment horizontal="left" vertical="center"/>
    </xf>
    <xf numFmtId="0" fontId="9" fillId="5" borderId="11" xfId="0" applyFont="1" applyFill="1" applyBorder="1" applyAlignment="1">
      <alignment horizontal="left" vertical="center"/>
    </xf>
    <xf numFmtId="0" fontId="44" fillId="0" borderId="27" xfId="4" applyFont="1" applyBorder="1" applyAlignment="1">
      <alignment horizontal="left" vertical="center"/>
    </xf>
    <xf numFmtId="0" fontId="44" fillId="0" borderId="58" xfId="4" applyFont="1" applyBorder="1" applyAlignment="1">
      <alignment horizontal="left" vertical="center" wrapText="1"/>
    </xf>
    <xf numFmtId="0" fontId="44" fillId="0" borderId="96" xfId="4" applyFont="1" applyBorder="1" applyAlignment="1">
      <alignment horizontal="left" vertical="center" wrapText="1"/>
    </xf>
    <xf numFmtId="0" fontId="44" fillId="0" borderId="21" xfId="4" applyFont="1" applyBorder="1" applyAlignment="1">
      <alignment horizontal="left" vertical="center" wrapText="1"/>
    </xf>
    <xf numFmtId="0" fontId="44" fillId="6" borderId="28" xfId="4" applyFont="1" applyFill="1" applyBorder="1" applyAlignment="1" applyProtection="1">
      <alignment horizontal="left" vertical="center" indent="1" shrinkToFit="1"/>
      <protection locked="0"/>
    </xf>
    <xf numFmtId="0" fontId="44" fillId="6" borderId="18" xfId="4" applyFont="1" applyFill="1" applyBorder="1" applyAlignment="1" applyProtection="1">
      <alignment horizontal="left" vertical="center" indent="1" shrinkToFit="1"/>
      <protection locked="0"/>
    </xf>
    <xf numFmtId="0" fontId="44" fillId="0" borderId="28" xfId="4" applyFont="1" applyBorder="1" applyAlignment="1">
      <alignment horizontal="left" vertical="center"/>
    </xf>
    <xf numFmtId="0" fontId="44" fillId="0" borderId="18" xfId="4" applyFont="1" applyBorder="1" applyAlignment="1">
      <alignment horizontal="left" vertical="center"/>
    </xf>
    <xf numFmtId="0" fontId="2" fillId="6" borderId="27" xfId="4" applyFill="1" applyBorder="1" applyAlignment="1" applyProtection="1">
      <alignment horizontal="left" vertical="center" indent="1" shrinkToFit="1"/>
      <protection locked="0"/>
    </xf>
    <xf numFmtId="0" fontId="44" fillId="9" borderId="28" xfId="4" applyFont="1" applyFill="1" applyBorder="1" applyAlignment="1">
      <alignment horizontal="left" vertical="center"/>
    </xf>
    <xf numFmtId="0" fontId="44" fillId="9" borderId="18" xfId="4" applyFont="1" applyFill="1" applyBorder="1" applyAlignment="1">
      <alignment horizontal="left" vertical="center"/>
    </xf>
    <xf numFmtId="0" fontId="44" fillId="0" borderId="41" xfId="4" applyFont="1" applyBorder="1" applyAlignment="1">
      <alignment horizontal="left" vertical="center"/>
    </xf>
    <xf numFmtId="0" fontId="44" fillId="0" borderId="35" xfId="4" applyFont="1" applyBorder="1" applyAlignment="1">
      <alignment horizontal="left" vertical="center"/>
    </xf>
    <xf numFmtId="0" fontId="44" fillId="0" borderId="27" xfId="4" applyFont="1" applyBorder="1" applyAlignment="1">
      <alignment horizontal="left" vertical="center" wrapText="1"/>
    </xf>
    <xf numFmtId="0" fontId="44" fillId="9" borderId="41" xfId="4" applyFont="1" applyFill="1" applyBorder="1" applyAlignment="1">
      <alignment horizontal="left" vertical="top" wrapText="1"/>
    </xf>
    <xf numFmtId="0" fontId="44" fillId="9" borderId="1" xfId="4" applyFont="1" applyFill="1" applyBorder="1" applyAlignment="1">
      <alignment horizontal="left" vertical="top" wrapText="1"/>
    </xf>
    <xf numFmtId="0" fontId="44" fillId="9" borderId="66" xfId="4" applyFont="1" applyFill="1" applyBorder="1" applyAlignment="1">
      <alignment horizontal="left" vertical="top" wrapText="1"/>
    </xf>
    <xf numFmtId="0" fontId="44" fillId="9" borderId="0" xfId="4" applyFont="1" applyFill="1" applyAlignment="1">
      <alignment horizontal="left" vertical="top" wrapText="1"/>
    </xf>
    <xf numFmtId="0" fontId="44" fillId="9" borderId="22" xfId="4" applyFont="1" applyFill="1" applyBorder="1" applyAlignment="1">
      <alignment horizontal="left" vertical="top" wrapText="1"/>
    </xf>
    <xf numFmtId="0" fontId="44" fillId="9" borderId="14" xfId="4" applyFont="1" applyFill="1" applyBorder="1" applyAlignment="1">
      <alignment horizontal="left" vertical="top" wrapText="1"/>
    </xf>
    <xf numFmtId="0" fontId="44" fillId="6" borderId="27" xfId="4" applyFont="1" applyFill="1" applyBorder="1" applyAlignment="1" applyProtection="1">
      <alignment horizontal="left" vertical="center" indent="1"/>
      <protection locked="0"/>
    </xf>
    <xf numFmtId="0" fontId="44" fillId="0" borderId="1" xfId="4" applyFont="1" applyBorder="1" applyAlignment="1">
      <alignment horizontal="center" vertical="center"/>
    </xf>
    <xf numFmtId="0" fontId="44" fillId="0" borderId="41" xfId="4" applyFont="1" applyBorder="1" applyAlignment="1">
      <alignment horizontal="left" vertical="center" shrinkToFit="1"/>
    </xf>
    <xf numFmtId="0" fontId="44" fillId="0" borderId="35" xfId="4" applyFont="1" applyBorder="1" applyAlignment="1">
      <alignment horizontal="left" vertical="center" shrinkToFit="1"/>
    </xf>
    <xf numFmtId="0" fontId="49" fillId="0" borderId="0" xfId="4" applyFont="1" applyBorder="1" applyAlignment="1">
      <alignment horizontal="center" vertical="center"/>
    </xf>
    <xf numFmtId="176" fontId="50" fillId="3" borderId="93" xfId="0" applyNumberFormat="1" applyFont="1" applyFill="1" applyBorder="1" applyAlignment="1">
      <alignment horizontal="left" vertical="top" wrapText="1"/>
    </xf>
    <xf numFmtId="176" fontId="50" fillId="3" borderId="98" xfId="0" applyNumberFormat="1" applyFont="1" applyFill="1" applyBorder="1" applyAlignment="1">
      <alignment horizontal="left" vertical="top" wrapText="1"/>
    </xf>
    <xf numFmtId="0" fontId="49" fillId="0" borderId="97" xfId="4" applyFont="1" applyBorder="1" applyAlignment="1">
      <alignment horizontal="center" vertical="center"/>
    </xf>
    <xf numFmtId="0" fontId="50" fillId="4" borderId="95" xfId="4" applyFont="1" applyFill="1" applyBorder="1" applyAlignment="1">
      <alignment horizontal="left" vertical="center" wrapText="1"/>
    </xf>
    <xf numFmtId="0" fontId="14" fillId="6" borderId="27" xfId="1" applyFill="1" applyBorder="1" applyAlignment="1" applyProtection="1">
      <alignment horizontal="left" vertical="center" indent="1" shrinkToFit="1"/>
      <protection locked="0"/>
    </xf>
    <xf numFmtId="0" fontId="44" fillId="6" borderId="27" xfId="4" applyFont="1" applyFill="1" applyBorder="1" applyAlignment="1" applyProtection="1">
      <alignment horizontal="left" vertical="center" indent="1" shrinkToFit="1"/>
      <protection locked="0"/>
    </xf>
    <xf numFmtId="0" fontId="49" fillId="0" borderId="92" xfId="4" applyFont="1" applyBorder="1" applyAlignment="1">
      <alignment horizontal="center" vertical="center" shrinkToFit="1"/>
    </xf>
    <xf numFmtId="0" fontId="50" fillId="4" borderId="93" xfId="4" applyFont="1" applyFill="1" applyBorder="1" applyAlignment="1">
      <alignment horizontal="left" vertical="center" wrapText="1"/>
    </xf>
    <xf numFmtId="0" fontId="50" fillId="4" borderId="94" xfId="4" applyFont="1" applyFill="1" applyBorder="1" applyAlignment="1">
      <alignment horizontal="left" vertical="center" wrapText="1"/>
    </xf>
    <xf numFmtId="0" fontId="53" fillId="4" borderId="94" xfId="4" applyFont="1" applyFill="1" applyBorder="1" applyAlignment="1">
      <alignment horizontal="left" vertical="center" wrapText="1"/>
    </xf>
    <xf numFmtId="0" fontId="54" fillId="6" borderId="27" xfId="4" applyFont="1" applyFill="1" applyBorder="1" applyAlignment="1" applyProtection="1">
      <alignment horizontal="left" vertical="center" wrapText="1" indent="1"/>
      <protection locked="0"/>
    </xf>
    <xf numFmtId="0" fontId="54" fillId="10" borderId="27" xfId="4" applyFont="1" applyFill="1" applyBorder="1" applyAlignment="1" applyProtection="1">
      <alignment horizontal="left" vertical="center" indent="1" shrinkToFit="1"/>
      <protection locked="0"/>
    </xf>
    <xf numFmtId="0" fontId="44" fillId="0" borderId="28" xfId="4" applyFont="1" applyFill="1" applyBorder="1" applyAlignment="1">
      <alignment horizontal="left" vertical="center" wrapText="1"/>
    </xf>
    <xf numFmtId="0" fontId="44" fillId="0" borderId="18" xfId="4" applyFont="1" applyFill="1" applyBorder="1" applyAlignment="1">
      <alignment horizontal="left" vertical="center" wrapText="1"/>
    </xf>
    <xf numFmtId="0" fontId="44" fillId="0" borderId="58" xfId="4" applyFont="1" applyFill="1" applyBorder="1" applyAlignment="1">
      <alignment horizontal="left" vertical="center" wrapText="1"/>
    </xf>
    <xf numFmtId="0" fontId="44" fillId="0" borderId="96" xfId="4" applyFont="1" applyFill="1" applyBorder="1" applyAlignment="1">
      <alignment horizontal="left" vertical="center" wrapText="1"/>
    </xf>
    <xf numFmtId="0" fontId="44" fillId="0" borderId="21" xfId="4" applyFont="1" applyFill="1" applyBorder="1" applyAlignment="1">
      <alignment horizontal="left" vertical="center" wrapText="1"/>
    </xf>
    <xf numFmtId="0" fontId="50" fillId="4" borderId="93" xfId="4" applyFont="1" applyFill="1" applyBorder="1" applyAlignment="1">
      <alignment horizontal="left" vertical="center"/>
    </xf>
    <xf numFmtId="0" fontId="50" fillId="4" borderId="94" xfId="4" applyFont="1" applyFill="1" applyBorder="1" applyAlignment="1">
      <alignment horizontal="left" vertical="center"/>
    </xf>
    <xf numFmtId="0" fontId="50" fillId="4" borderId="98" xfId="4" applyFont="1" applyFill="1" applyBorder="1" applyAlignment="1">
      <alignment horizontal="left" vertical="center" wrapText="1"/>
    </xf>
    <xf numFmtId="0" fontId="49" fillId="0" borderId="0" xfId="4" applyFont="1" applyAlignment="1">
      <alignment horizontal="center" vertical="center"/>
    </xf>
    <xf numFmtId="0" fontId="50" fillId="0" borderId="0" xfId="4" applyFont="1" applyFill="1" applyBorder="1" applyAlignment="1">
      <alignment horizontal="left" vertical="center" wrapText="1"/>
    </xf>
    <xf numFmtId="0" fontId="50" fillId="0" borderId="104" xfId="4" applyFont="1" applyFill="1" applyBorder="1" applyAlignment="1">
      <alignment horizontal="left" vertical="center" wrapText="1"/>
    </xf>
    <xf numFmtId="0" fontId="44" fillId="0" borderId="28" xfId="4" applyFont="1" applyBorder="1" applyAlignment="1">
      <alignment horizontal="left" vertical="center" shrinkToFit="1"/>
    </xf>
    <xf numFmtId="0" fontId="44" fillId="0" borderId="18" xfId="4" applyFont="1" applyBorder="1" applyAlignment="1">
      <alignment horizontal="left" vertical="center" shrinkToFit="1"/>
    </xf>
    <xf numFmtId="0" fontId="44" fillId="0" borderId="58" xfId="4" applyFont="1" applyBorder="1" applyAlignment="1">
      <alignment horizontal="left" vertical="center" wrapText="1" shrinkToFit="1"/>
    </xf>
    <xf numFmtId="0" fontId="44" fillId="0" borderId="96" xfId="4" applyFont="1" applyBorder="1" applyAlignment="1">
      <alignment horizontal="left" vertical="center" wrapText="1" shrinkToFit="1"/>
    </xf>
    <xf numFmtId="0" fontId="44" fillId="0" borderId="21" xfId="4" applyFont="1" applyBorder="1" applyAlignment="1">
      <alignment horizontal="left" vertical="center" wrapText="1" shrinkToFit="1"/>
    </xf>
    <xf numFmtId="0" fontId="35" fillId="0" borderId="41" xfId="4" applyFont="1" applyBorder="1" applyAlignment="1">
      <alignment horizontal="left" vertical="center" wrapText="1"/>
    </xf>
    <xf numFmtId="0" fontId="44" fillId="0" borderId="35" xfId="4" applyFont="1" applyBorder="1" applyAlignment="1">
      <alignment horizontal="left" vertical="center" wrapText="1"/>
    </xf>
    <xf numFmtId="0" fontId="35" fillId="0" borderId="27" xfId="4" applyFont="1" applyBorder="1" applyAlignment="1">
      <alignment horizontal="left" vertical="center" wrapText="1"/>
    </xf>
    <xf numFmtId="0" fontId="35" fillId="0" borderId="27" xfId="4" applyFont="1" applyBorder="1" applyAlignment="1">
      <alignment horizontal="left" vertical="center"/>
    </xf>
    <xf numFmtId="0" fontId="14" fillId="6" borderId="28" xfId="1" applyFill="1" applyBorder="1" applyAlignment="1" applyProtection="1">
      <alignment horizontal="left" vertical="center" indent="1" shrinkToFit="1"/>
      <protection locked="0"/>
    </xf>
    <xf numFmtId="0" fontId="44" fillId="9" borderId="41" xfId="4" applyFont="1" applyFill="1" applyBorder="1" applyAlignment="1">
      <alignment horizontal="left" vertical="center"/>
    </xf>
    <xf numFmtId="0" fontId="44" fillId="9" borderId="35" xfId="4" applyFont="1" applyFill="1" applyBorder="1" applyAlignment="1">
      <alignment horizontal="left" vertical="center"/>
    </xf>
    <xf numFmtId="0" fontId="44" fillId="0" borderId="1" xfId="4" applyFont="1" applyBorder="1" applyAlignment="1">
      <alignment horizontal="left" vertical="center"/>
    </xf>
    <xf numFmtId="0" fontId="44" fillId="0" borderId="28" xfId="4" applyFont="1" applyBorder="1" applyAlignment="1">
      <alignment horizontal="left" vertical="center" wrapText="1"/>
    </xf>
    <xf numFmtId="0" fontId="44" fillId="0" borderId="18" xfId="4" applyFont="1" applyBorder="1" applyAlignment="1">
      <alignment horizontal="left" vertical="center" wrapText="1"/>
    </xf>
    <xf numFmtId="0" fontId="2" fillId="6" borderId="27" xfId="4" applyFill="1" applyBorder="1" applyAlignment="1" applyProtection="1">
      <alignment horizontal="left" vertical="center" wrapText="1"/>
      <protection locked="0"/>
    </xf>
    <xf numFmtId="0" fontId="44" fillId="0" borderId="41" xfId="4" applyFont="1" applyBorder="1" applyAlignment="1">
      <alignment horizontal="left" vertical="center" wrapText="1"/>
    </xf>
    <xf numFmtId="0" fontId="44" fillId="0" borderId="66" xfId="4" applyFont="1" applyBorder="1" applyAlignment="1">
      <alignment horizontal="left" vertical="center" wrapText="1"/>
    </xf>
    <xf numFmtId="0" fontId="44" fillId="0" borderId="22" xfId="4" applyFont="1" applyBorder="1" applyAlignment="1">
      <alignment horizontal="left" vertical="center" wrapText="1"/>
    </xf>
    <xf numFmtId="0" fontId="44" fillId="0" borderId="58" xfId="4" applyFont="1" applyBorder="1" applyAlignment="1">
      <alignment horizontal="left" vertical="center" shrinkToFit="1"/>
    </xf>
    <xf numFmtId="0" fontId="44" fillId="0" borderId="21" xfId="4" applyFont="1" applyBorder="1" applyAlignment="1">
      <alignment horizontal="left" vertical="center" shrinkToFit="1"/>
    </xf>
    <xf numFmtId="0" fontId="54" fillId="10" borderId="28" xfId="4" applyFont="1" applyFill="1" applyBorder="1" applyAlignment="1" applyProtection="1">
      <alignment horizontal="center" vertical="center" wrapText="1"/>
      <protection locked="0"/>
    </xf>
    <xf numFmtId="0" fontId="54" fillId="10" borderId="18" xfId="4" applyFont="1" applyFill="1" applyBorder="1" applyAlignment="1" applyProtection="1">
      <alignment horizontal="center" vertical="center" wrapText="1"/>
      <protection locked="0"/>
    </xf>
    <xf numFmtId="0" fontId="54" fillId="0" borderId="41" xfId="4" quotePrefix="1" applyFont="1" applyBorder="1" applyAlignment="1">
      <alignment horizontal="center" vertical="center" wrapText="1"/>
    </xf>
    <xf numFmtId="0" fontId="54" fillId="0" borderId="22" xfId="4" quotePrefix="1" applyFont="1" applyBorder="1" applyAlignment="1">
      <alignment horizontal="center" vertical="center" wrapText="1"/>
    </xf>
    <xf numFmtId="0" fontId="56" fillId="4" borderId="93" xfId="4" applyFont="1" applyFill="1" applyBorder="1" applyAlignment="1">
      <alignment horizontal="left" vertical="center" wrapText="1" shrinkToFit="1"/>
    </xf>
    <xf numFmtId="0" fontId="56" fillId="4" borderId="94" xfId="4" applyFont="1" applyFill="1" applyBorder="1" applyAlignment="1">
      <alignment horizontal="left" vertical="center" wrapText="1" shrinkToFit="1"/>
    </xf>
    <xf numFmtId="0" fontId="50" fillId="4" borderId="93" xfId="4" applyFont="1" applyFill="1" applyBorder="1" applyAlignment="1">
      <alignment horizontal="left" vertical="top" wrapText="1" shrinkToFit="1"/>
    </xf>
    <xf numFmtId="0" fontId="50" fillId="4" borderId="98" xfId="4" applyFont="1" applyFill="1" applyBorder="1" applyAlignment="1">
      <alignment horizontal="left" vertical="top" wrapText="1" shrinkToFit="1"/>
    </xf>
    <xf numFmtId="0" fontId="50" fillId="4" borderId="94" xfId="4" applyFont="1" applyFill="1" applyBorder="1" applyAlignment="1">
      <alignment horizontal="left" vertical="top" wrapText="1" shrinkToFit="1"/>
    </xf>
    <xf numFmtId="0" fontId="54" fillId="10" borderId="28" xfId="4" applyFont="1" applyFill="1" applyBorder="1" applyAlignment="1" applyProtection="1">
      <alignment horizontal="left" vertical="center" indent="1" shrinkToFit="1"/>
      <protection locked="0"/>
    </xf>
    <xf numFmtId="0" fontId="54" fillId="10" borderId="18" xfId="4" applyFont="1" applyFill="1" applyBorder="1" applyAlignment="1" applyProtection="1">
      <alignment horizontal="left" vertical="center" indent="1" shrinkToFit="1"/>
      <protection locked="0"/>
    </xf>
    <xf numFmtId="0" fontId="57" fillId="11" borderId="28" xfId="4" applyFont="1" applyFill="1" applyBorder="1" applyAlignment="1">
      <alignment horizontal="center" vertical="center" wrapText="1"/>
    </xf>
    <xf numFmtId="0" fontId="57" fillId="11" borderId="17" xfId="4" applyFont="1" applyFill="1" applyBorder="1" applyAlignment="1">
      <alignment horizontal="center" vertical="center" wrapText="1"/>
    </xf>
    <xf numFmtId="0" fontId="57" fillId="11" borderId="18" xfId="4" applyFont="1" applyFill="1" applyBorder="1" applyAlignment="1">
      <alignment horizontal="center" vertical="center" wrapText="1"/>
    </xf>
    <xf numFmtId="0" fontId="55" fillId="0" borderId="58" xfId="4" quotePrefix="1" applyFont="1" applyBorder="1" applyAlignment="1">
      <alignment horizontal="center" vertical="center" wrapText="1"/>
    </xf>
    <xf numFmtId="0" fontId="55" fillId="0" borderId="96" xfId="4" quotePrefix="1" applyFont="1" applyBorder="1" applyAlignment="1">
      <alignment horizontal="center" vertical="center" wrapText="1"/>
    </xf>
    <xf numFmtId="0" fontId="55" fillId="0" borderId="21" xfId="4" quotePrefix="1" applyFont="1" applyBorder="1" applyAlignment="1">
      <alignment horizontal="center" vertical="center" wrapText="1"/>
    </xf>
    <xf numFmtId="0" fontId="40" fillId="12" borderId="99" xfId="4" applyFont="1" applyFill="1" applyBorder="1" applyAlignment="1">
      <alignment horizontal="left" vertical="top" wrapText="1"/>
    </xf>
    <xf numFmtId="0" fontId="40" fillId="12" borderId="100" xfId="4" applyFont="1" applyFill="1" applyBorder="1" applyAlignment="1">
      <alignment horizontal="left" vertical="top" wrapText="1"/>
    </xf>
    <xf numFmtId="0" fontId="40" fillId="12" borderId="101" xfId="4" applyFont="1" applyFill="1" applyBorder="1" applyAlignment="1">
      <alignment horizontal="left" vertical="top" wrapText="1"/>
    </xf>
    <xf numFmtId="0" fontId="40" fillId="12" borderId="102" xfId="4" applyFont="1" applyFill="1" applyBorder="1" applyAlignment="1">
      <alignment horizontal="left" vertical="top" wrapText="1"/>
    </xf>
    <xf numFmtId="0" fontId="40" fillId="12" borderId="0" xfId="4" applyFont="1" applyFill="1" applyBorder="1" applyAlignment="1">
      <alignment horizontal="left" vertical="top" wrapText="1"/>
    </xf>
    <xf numFmtId="0" fontId="40" fillId="12" borderId="97" xfId="4" applyFont="1" applyFill="1" applyBorder="1" applyAlignment="1">
      <alignment horizontal="left" vertical="top" wrapText="1"/>
    </xf>
    <xf numFmtId="0" fontId="40" fillId="12" borderId="103" xfId="4" applyFont="1" applyFill="1" applyBorder="1" applyAlignment="1">
      <alignment horizontal="left" vertical="top" wrapText="1"/>
    </xf>
    <xf numFmtId="0" fontId="40" fillId="12" borderId="104" xfId="4" applyFont="1" applyFill="1" applyBorder="1" applyAlignment="1">
      <alignment horizontal="left" vertical="top" wrapText="1"/>
    </xf>
    <xf numFmtId="0" fontId="40" fillId="12" borderId="105" xfId="4" applyFont="1" applyFill="1" applyBorder="1" applyAlignment="1">
      <alignment horizontal="left" vertical="top" wrapText="1"/>
    </xf>
    <xf numFmtId="0" fontId="47" fillId="0" borderId="104" xfId="4" applyFont="1" applyBorder="1" applyAlignment="1">
      <alignment horizontal="center" vertical="center"/>
    </xf>
    <xf numFmtId="0" fontId="44" fillId="8" borderId="131" xfId="0" applyFont="1" applyFill="1" applyBorder="1" applyAlignment="1">
      <alignment horizontal="left" vertical="center" shrinkToFit="1"/>
    </xf>
    <xf numFmtId="0" fontId="44" fillId="8" borderId="130" xfId="0" applyFont="1" applyFill="1" applyBorder="1" applyAlignment="1">
      <alignment horizontal="left" vertical="center" shrinkToFit="1"/>
    </xf>
    <xf numFmtId="0" fontId="72" fillId="14" borderId="27" xfId="4" applyFont="1" applyFill="1" applyBorder="1" applyAlignment="1">
      <alignment horizontal="center" vertical="center"/>
    </xf>
    <xf numFmtId="0" fontId="15" fillId="4" borderId="131" xfId="0" applyFont="1" applyFill="1" applyBorder="1" applyAlignment="1">
      <alignment horizontal="center" vertical="center" wrapText="1"/>
    </xf>
    <xf numFmtId="0" fontId="15" fillId="4" borderId="130" xfId="0" applyFont="1" applyFill="1" applyBorder="1" applyAlignment="1">
      <alignment horizontal="center" vertical="center" wrapText="1"/>
    </xf>
    <xf numFmtId="0" fontId="40" fillId="0" borderId="0" xfId="4" applyFont="1" applyFill="1" applyBorder="1" applyAlignment="1">
      <alignment horizontal="center" vertical="center"/>
    </xf>
    <xf numFmtId="0" fontId="40" fillId="0" borderId="0" xfId="4" applyFont="1" applyBorder="1" applyAlignment="1">
      <alignment horizontal="center" vertical="center"/>
    </xf>
    <xf numFmtId="0" fontId="35" fillId="0" borderId="58" xfId="0" applyFont="1" applyBorder="1" applyAlignment="1">
      <alignment horizontal="left" vertical="center" wrapText="1"/>
    </xf>
    <xf numFmtId="0" fontId="35" fillId="0" borderId="96" xfId="0" applyFont="1" applyBorder="1" applyAlignment="1">
      <alignment horizontal="left" vertical="center" wrapText="1"/>
    </xf>
    <xf numFmtId="0" fontId="35" fillId="0" borderId="21" xfId="0" applyFont="1" applyBorder="1" applyAlignment="1">
      <alignment horizontal="left" vertical="center" wrapText="1"/>
    </xf>
    <xf numFmtId="0" fontId="69" fillId="2" borderId="0" xfId="0" applyFont="1" applyFill="1" applyAlignment="1">
      <alignment horizontal="center" vertical="center" justifyLastLine="1"/>
    </xf>
    <xf numFmtId="0" fontId="15" fillId="2" borderId="45" xfId="0" applyFont="1" applyFill="1" applyBorder="1" applyAlignment="1">
      <alignment horizontal="left" vertical="center" shrinkToFit="1"/>
    </xf>
    <xf numFmtId="0" fontId="15" fillId="2" borderId="160" xfId="0" applyFont="1" applyFill="1" applyBorder="1" applyAlignment="1">
      <alignment horizontal="left" vertical="center" shrinkToFit="1"/>
    </xf>
    <xf numFmtId="0" fontId="15" fillId="0" borderId="46" xfId="0" applyFont="1" applyBorder="1" applyAlignment="1">
      <alignment horizontal="left" vertical="center" shrinkToFit="1"/>
    </xf>
    <xf numFmtId="0" fontId="15" fillId="0" borderId="47" xfId="0" applyFont="1" applyBorder="1" applyAlignment="1">
      <alignment horizontal="left" vertical="center" shrinkToFit="1"/>
    </xf>
    <xf numFmtId="0" fontId="15" fillId="0" borderId="45" xfId="0" applyFont="1" applyBorder="1" applyAlignment="1">
      <alignment horizontal="left" vertical="center" shrinkToFit="1"/>
    </xf>
    <xf numFmtId="0" fontId="15" fillId="0" borderId="132" xfId="0" applyFont="1" applyBorder="1" applyAlignment="1">
      <alignment horizontal="left" vertical="center" shrinkToFit="1"/>
    </xf>
    <xf numFmtId="0" fontId="15" fillId="0" borderId="133" xfId="0" applyFont="1" applyBorder="1" applyAlignment="1">
      <alignment horizontal="left" vertical="center" shrinkToFit="1"/>
    </xf>
    <xf numFmtId="0" fontId="15" fillId="0" borderId="134" xfId="0" applyFont="1" applyBorder="1" applyAlignment="1">
      <alignment horizontal="left" vertical="center" shrinkToFit="1"/>
    </xf>
    <xf numFmtId="0" fontId="7" fillId="0" borderId="10" xfId="0" applyFont="1" applyBorder="1" applyAlignment="1">
      <alignment horizontal="left" vertical="center"/>
    </xf>
    <xf numFmtId="0" fontId="7" fillId="0" borderId="32" xfId="0" applyFont="1" applyBorder="1" applyAlignment="1">
      <alignment horizontal="left" vertical="center"/>
    </xf>
    <xf numFmtId="176" fontId="69" fillId="2" borderId="0" xfId="0" applyNumberFormat="1" applyFont="1" applyFill="1" applyAlignment="1">
      <alignment horizontal="distributed" vertical="center"/>
    </xf>
    <xf numFmtId="0" fontId="30" fillId="5" borderId="133" xfId="0" applyFont="1" applyFill="1" applyBorder="1" applyAlignment="1">
      <alignment horizontal="center" vertical="center"/>
    </xf>
    <xf numFmtId="0" fontId="30" fillId="5" borderId="195" xfId="0" applyFont="1" applyFill="1" applyBorder="1" applyAlignment="1">
      <alignment horizontal="center" vertical="center"/>
    </xf>
    <xf numFmtId="0" fontId="7" fillId="2" borderId="157" xfId="0" applyFont="1" applyFill="1" applyBorder="1" applyAlignment="1">
      <alignment horizontal="center" vertical="center"/>
    </xf>
    <xf numFmtId="0" fontId="7" fillId="2" borderId="58" xfId="0" applyFont="1" applyFill="1" applyBorder="1" applyAlignment="1">
      <alignment horizontal="center" vertical="center"/>
    </xf>
    <xf numFmtId="0" fontId="30" fillId="0" borderId="28" xfId="1" applyFont="1" applyBorder="1" applyAlignment="1" applyProtection="1">
      <alignment horizontal="left" vertical="center" indent="1" shrinkToFit="1"/>
    </xf>
    <xf numFmtId="0" fontId="30" fillId="0" borderId="17" xfId="1" applyFont="1" applyBorder="1" applyAlignment="1" applyProtection="1">
      <alignment horizontal="left" vertical="center" indent="1" shrinkToFit="1"/>
    </xf>
    <xf numFmtId="0" fontId="30" fillId="0" borderId="63" xfId="1" applyFont="1" applyBorder="1" applyAlignment="1" applyProtection="1">
      <alignment horizontal="left" vertical="center" indent="1" shrinkToFit="1"/>
    </xf>
    <xf numFmtId="0" fontId="30" fillId="2" borderId="41" xfId="0" applyFont="1" applyFill="1" applyBorder="1" applyAlignment="1">
      <alignment horizontal="center" vertical="center" shrinkToFit="1"/>
    </xf>
    <xf numFmtId="0" fontId="30" fillId="2" borderId="1" xfId="0" applyFont="1" applyFill="1" applyBorder="1" applyAlignment="1">
      <alignment horizontal="center" vertical="center" shrinkToFit="1"/>
    </xf>
    <xf numFmtId="0" fontId="30" fillId="2" borderId="35" xfId="0" applyFont="1" applyFill="1" applyBorder="1" applyAlignment="1">
      <alignment horizontal="center" vertical="center" shrinkToFit="1"/>
    </xf>
    <xf numFmtId="0" fontId="30" fillId="2" borderId="66" xfId="0" applyFont="1" applyFill="1" applyBorder="1" applyAlignment="1">
      <alignment horizontal="center" vertical="center" shrinkToFit="1"/>
    </xf>
    <xf numFmtId="0" fontId="30" fillId="2" borderId="0" xfId="0" applyFont="1" applyFill="1" applyBorder="1" applyAlignment="1">
      <alignment horizontal="center" vertical="center" shrinkToFit="1"/>
    </xf>
    <xf numFmtId="0" fontId="30" fillId="2" borderId="50" xfId="0" applyFont="1" applyFill="1" applyBorder="1" applyAlignment="1">
      <alignment horizontal="center" vertical="center" shrinkToFit="1"/>
    </xf>
    <xf numFmtId="0" fontId="30" fillId="2" borderId="22" xfId="0" applyFont="1" applyFill="1" applyBorder="1" applyAlignment="1">
      <alignment horizontal="center" vertical="center" shrinkToFit="1"/>
    </xf>
    <xf numFmtId="0" fontId="30" fillId="2" borderId="14" xfId="0" applyFont="1" applyFill="1" applyBorder="1" applyAlignment="1">
      <alignment horizontal="center" vertical="center" shrinkToFit="1"/>
    </xf>
    <xf numFmtId="0" fontId="30" fillId="2" borderId="24" xfId="0" applyFont="1" applyFill="1" applyBorder="1" applyAlignment="1">
      <alignment horizontal="center" vertical="center" shrinkToFit="1"/>
    </xf>
    <xf numFmtId="0" fontId="15" fillId="2" borderId="0" xfId="0" applyFont="1" applyFill="1" applyAlignment="1">
      <alignment horizontal="right" vertical="center" wrapText="1"/>
    </xf>
    <xf numFmtId="0" fontId="15" fillId="2" borderId="0" xfId="0" applyFont="1" applyFill="1" applyAlignment="1">
      <alignment horizontal="right" vertical="center"/>
    </xf>
    <xf numFmtId="0" fontId="15" fillId="2" borderId="50" xfId="0" applyFont="1" applyFill="1" applyBorder="1" applyAlignment="1">
      <alignment horizontal="right" vertical="center"/>
    </xf>
    <xf numFmtId="0" fontId="15" fillId="2" borderId="0" xfId="0" applyFont="1" applyFill="1" applyBorder="1" applyAlignment="1">
      <alignment horizontal="right" vertical="center"/>
    </xf>
    <xf numFmtId="0" fontId="2" fillId="2" borderId="7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0" xfId="0" applyFont="1" applyFill="1" applyBorder="1" applyAlignment="1">
      <alignment horizontal="center" vertical="center" wrapText="1"/>
    </xf>
    <xf numFmtId="0" fontId="15" fillId="0" borderId="71" xfId="0" applyFont="1" applyBorder="1" applyAlignment="1">
      <alignment horizontal="center" vertical="center"/>
    </xf>
    <xf numFmtId="0" fontId="15" fillId="0" borderId="72" xfId="0" applyFont="1" applyBorder="1" applyAlignment="1">
      <alignment horizontal="center" vertical="center"/>
    </xf>
    <xf numFmtId="0" fontId="15" fillId="0" borderId="158" xfId="0" applyFont="1" applyBorder="1" applyAlignment="1">
      <alignment horizontal="center" vertical="center"/>
    </xf>
    <xf numFmtId="0" fontId="15" fillId="2" borderId="73" xfId="0" applyFont="1" applyFill="1" applyBorder="1" applyAlignment="1">
      <alignment horizontal="left" vertical="center" shrinkToFit="1"/>
    </xf>
    <xf numFmtId="0" fontId="15" fillId="2" borderId="159" xfId="0" applyFont="1" applyFill="1" applyBorder="1" applyAlignment="1">
      <alignment horizontal="left" vertical="center" shrinkToFit="1"/>
    </xf>
    <xf numFmtId="0" fontId="109" fillId="2" borderId="70" xfId="0" applyFont="1" applyFill="1" applyBorder="1" applyAlignment="1">
      <alignment horizontal="center" vertical="center"/>
    </xf>
    <xf numFmtId="0" fontId="109" fillId="2" borderId="1" xfId="0" applyFont="1" applyFill="1" applyBorder="1" applyAlignment="1">
      <alignment horizontal="center" vertical="center"/>
    </xf>
    <xf numFmtId="0" fontId="109" fillId="2" borderId="35" xfId="0" applyFont="1" applyFill="1" applyBorder="1" applyAlignment="1">
      <alignment horizontal="center" vertical="center"/>
    </xf>
    <xf numFmtId="0" fontId="109" fillId="2" borderId="64" xfId="0" applyFont="1" applyFill="1" applyBorder="1" applyAlignment="1">
      <alignment horizontal="center" vertical="center"/>
    </xf>
    <xf numFmtId="0" fontId="109" fillId="2" borderId="0" xfId="0" applyFont="1" applyFill="1" applyBorder="1" applyAlignment="1">
      <alignment horizontal="center" vertical="center"/>
    </xf>
    <xf numFmtId="0" fontId="109" fillId="2" borderId="50" xfId="0" applyFont="1" applyFill="1" applyBorder="1" applyAlignment="1">
      <alignment horizontal="center" vertical="center"/>
    </xf>
    <xf numFmtId="0" fontId="109" fillId="2" borderId="76" xfId="0" applyFont="1" applyFill="1" applyBorder="1" applyAlignment="1">
      <alignment horizontal="center" vertical="center"/>
    </xf>
    <xf numFmtId="0" fontId="109" fillId="2" borderId="14" xfId="0" applyFont="1" applyFill="1" applyBorder="1" applyAlignment="1">
      <alignment horizontal="center" vertical="center"/>
    </xf>
    <xf numFmtId="0" fontId="109" fillId="2" borderId="24" xfId="0" applyFont="1" applyFill="1" applyBorder="1" applyAlignment="1">
      <alignment horizontal="center" vertical="center"/>
    </xf>
    <xf numFmtId="0" fontId="2" fillId="2" borderId="0" xfId="0" applyFont="1" applyFill="1" applyAlignment="1">
      <alignment horizontal="center" vertical="center"/>
    </xf>
    <xf numFmtId="0" fontId="2" fillId="2" borderId="50" xfId="0" applyFont="1" applyFill="1" applyBorder="1" applyAlignment="1">
      <alignment horizontal="center" vertical="center"/>
    </xf>
    <xf numFmtId="0" fontId="2" fillId="2" borderId="64" xfId="0" applyFont="1" applyFill="1" applyBorder="1" applyAlignment="1">
      <alignment horizontal="center" vertical="center"/>
    </xf>
    <xf numFmtId="0" fontId="30" fillId="0" borderId="164" xfId="0" applyFont="1" applyBorder="1" applyAlignment="1">
      <alignment horizontal="center" vertical="center"/>
    </xf>
    <xf numFmtId="0" fontId="30" fillId="0" borderId="165" xfId="0" applyFont="1" applyBorder="1" applyAlignment="1">
      <alignment horizontal="center" vertical="center"/>
    </xf>
    <xf numFmtId="0" fontId="30" fillId="0" borderId="194" xfId="0" applyFont="1" applyBorder="1" applyAlignment="1">
      <alignment horizontal="center" vertical="center"/>
    </xf>
    <xf numFmtId="0" fontId="30" fillId="0" borderId="66" xfId="0" applyFont="1" applyBorder="1" applyAlignment="1">
      <alignment horizontal="center" vertical="center"/>
    </xf>
    <xf numFmtId="0" fontId="30" fillId="0" borderId="0" xfId="0" applyFont="1" applyAlignment="1">
      <alignment horizontal="center" vertical="center"/>
    </xf>
    <xf numFmtId="0" fontId="30" fillId="0" borderId="50" xfId="0" applyFont="1" applyBorder="1" applyAlignment="1">
      <alignment horizontal="center" vertical="center"/>
    </xf>
    <xf numFmtId="0" fontId="30" fillId="2" borderId="66" xfId="0" applyFont="1" applyFill="1" applyBorder="1" applyAlignment="1">
      <alignment horizontal="distributed" vertical="center" justifyLastLine="1"/>
    </xf>
    <xf numFmtId="0" fontId="30" fillId="2" borderId="0" xfId="0" applyFont="1" applyFill="1" applyAlignment="1">
      <alignment horizontal="distributed" vertical="center" justifyLastLine="1"/>
    </xf>
    <xf numFmtId="0" fontId="30" fillId="2" borderId="50" xfId="0" applyFont="1" applyFill="1" applyBorder="1" applyAlignment="1">
      <alignment horizontal="distributed" vertical="center" justifyLastLine="1"/>
    </xf>
    <xf numFmtId="0" fontId="96" fillId="2" borderId="70" xfId="0" applyFont="1" applyFill="1" applyBorder="1" applyAlignment="1">
      <alignment horizontal="center" vertical="center"/>
    </xf>
    <xf numFmtId="0" fontId="96" fillId="2" borderId="1" xfId="0" applyFont="1" applyFill="1" applyBorder="1" applyAlignment="1">
      <alignment horizontal="center" vertical="center"/>
    </xf>
    <xf numFmtId="0" fontId="96" fillId="2" borderId="65" xfId="0" applyFont="1" applyFill="1" applyBorder="1" applyAlignment="1">
      <alignment horizontal="center" vertical="center"/>
    </xf>
    <xf numFmtId="0" fontId="96" fillId="2" borderId="13" xfId="0" applyFont="1" applyFill="1" applyBorder="1" applyAlignment="1">
      <alignment horizontal="center" vertical="center"/>
    </xf>
    <xf numFmtId="0" fontId="28" fillId="2" borderId="161" xfId="0" applyFont="1" applyFill="1" applyBorder="1" applyAlignment="1">
      <alignment horizontal="center" vertical="center"/>
    </xf>
    <xf numFmtId="0" fontId="28" fillId="2" borderId="46" xfId="0" applyFont="1" applyFill="1" applyBorder="1" applyAlignment="1">
      <alignment horizontal="center" vertical="center"/>
    </xf>
    <xf numFmtId="0" fontId="28" fillId="2" borderId="47" xfId="0" applyFont="1" applyFill="1" applyBorder="1" applyAlignment="1">
      <alignment horizontal="center" vertical="center"/>
    </xf>
    <xf numFmtId="0" fontId="28" fillId="2" borderId="135" xfId="0" applyFont="1" applyFill="1" applyBorder="1" applyAlignment="1">
      <alignment horizontal="center" vertical="center"/>
    </xf>
    <xf numFmtId="0" fontId="28" fillId="0" borderId="41" xfId="0" applyFont="1" applyBorder="1" applyAlignment="1">
      <alignment horizontal="center" vertical="center"/>
    </xf>
    <xf numFmtId="0" fontId="28" fillId="0" borderId="1" xfId="0" applyFont="1" applyBorder="1" applyAlignment="1">
      <alignment horizontal="center" vertical="center"/>
    </xf>
    <xf numFmtId="0" fontId="28" fillId="0" borderId="35" xfId="0" applyFont="1" applyBorder="1" applyAlignment="1">
      <alignment horizontal="center" vertical="center"/>
    </xf>
    <xf numFmtId="0" fontId="2" fillId="2" borderId="4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66" xfId="0" applyFont="1" applyFill="1" applyBorder="1" applyAlignment="1">
      <alignment horizontal="center" vertical="center"/>
    </xf>
    <xf numFmtId="0" fontId="2" fillId="0" borderId="7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6" xfId="0" applyFont="1" applyBorder="1" applyAlignment="1">
      <alignment horizontal="center" vertical="center" wrapText="1"/>
    </xf>
    <xf numFmtId="0" fontId="2" fillId="0" borderId="14" xfId="0" applyFont="1" applyBorder="1" applyAlignment="1">
      <alignment horizontal="center" vertical="center" wrapText="1"/>
    </xf>
    <xf numFmtId="0" fontId="15" fillId="2" borderId="208" xfId="0" applyFont="1" applyFill="1" applyBorder="1" applyAlignment="1">
      <alignment horizontal="center" vertical="top" wrapText="1"/>
    </xf>
    <xf numFmtId="0" fontId="28" fillId="2" borderId="75" xfId="0" applyFont="1" applyFill="1" applyBorder="1" applyAlignment="1">
      <alignment horizontal="center" vertical="top" wrapText="1"/>
    </xf>
    <xf numFmtId="0" fontId="28" fillId="2" borderId="66" xfId="0" applyFont="1" applyFill="1" applyBorder="1" applyAlignment="1">
      <alignment horizontal="center" vertical="top" wrapText="1"/>
    </xf>
    <xf numFmtId="0" fontId="28" fillId="2" borderId="0" xfId="0" applyFont="1" applyFill="1" applyBorder="1" applyAlignment="1">
      <alignment horizontal="center" vertical="top" wrapText="1"/>
    </xf>
    <xf numFmtId="0" fontId="28" fillId="2" borderId="22" xfId="0" applyFont="1" applyFill="1" applyBorder="1" applyAlignment="1">
      <alignment horizontal="center" vertical="top" wrapText="1"/>
    </xf>
    <xf numFmtId="0" fontId="28" fillId="2" borderId="14" xfId="0" applyFont="1" applyFill="1" applyBorder="1" applyAlignment="1">
      <alignment horizontal="center" vertical="top" wrapText="1"/>
    </xf>
    <xf numFmtId="0" fontId="2" fillId="0" borderId="1" xfId="0" applyFont="1" applyBorder="1" applyAlignment="1">
      <alignment horizontal="center" vertical="center"/>
    </xf>
    <xf numFmtId="0" fontId="2" fillId="0" borderId="14" xfId="0" applyFont="1" applyBorder="1" applyAlignment="1">
      <alignment horizontal="center" vertical="center"/>
    </xf>
    <xf numFmtId="0" fontId="134" fillId="2" borderId="41" xfId="0" applyFont="1" applyFill="1" applyBorder="1" applyAlignment="1">
      <alignment horizontal="center" vertical="center" shrinkToFit="1"/>
    </xf>
    <xf numFmtId="0" fontId="134" fillId="2" borderId="1" xfId="0" applyFont="1" applyFill="1" applyBorder="1" applyAlignment="1">
      <alignment horizontal="center" vertical="center" shrinkToFit="1"/>
    </xf>
    <xf numFmtId="0" fontId="134" fillId="2" borderId="66" xfId="0" applyFont="1" applyFill="1" applyBorder="1" applyAlignment="1">
      <alignment horizontal="center" vertical="center" shrinkToFit="1"/>
    </xf>
    <xf numFmtId="0" fontId="134" fillId="2" borderId="0" xfId="0" applyFont="1" applyFill="1" applyBorder="1" applyAlignment="1">
      <alignment horizontal="center" vertical="center" shrinkToFit="1"/>
    </xf>
    <xf numFmtId="0" fontId="30" fillId="0" borderId="1" xfId="0" applyFont="1" applyBorder="1" applyAlignment="1">
      <alignment horizontal="center" vertical="center" shrinkToFit="1"/>
    </xf>
    <xf numFmtId="0" fontId="30" fillId="0" borderId="12"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2" xfId="0" applyFont="1" applyBorder="1" applyAlignment="1">
      <alignment horizontal="center" vertical="center" shrinkToFit="1"/>
    </xf>
    <xf numFmtId="0" fontId="30" fillId="0" borderId="13" xfId="0" applyFont="1" applyBorder="1" applyAlignment="1">
      <alignment horizontal="center" vertical="center" shrinkToFit="1"/>
    </xf>
    <xf numFmtId="0" fontId="30" fillId="0" borderId="3" xfId="0" applyFont="1" applyBorder="1" applyAlignment="1">
      <alignment horizontal="center" vertical="center" shrinkToFit="1"/>
    </xf>
    <xf numFmtId="0" fontId="7" fillId="0" borderId="0" xfId="0" applyFont="1">
      <alignment vertical="center"/>
    </xf>
    <xf numFmtId="0" fontId="2" fillId="2" borderId="76"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4" xfId="0" applyFont="1" applyFill="1" applyBorder="1" applyAlignment="1">
      <alignment horizontal="center" vertical="center"/>
    </xf>
    <xf numFmtId="0" fontId="7" fillId="2" borderId="136" xfId="0" applyFont="1" applyFill="1" applyBorder="1" applyAlignment="1">
      <alignment horizontal="center" vertical="center" shrinkToFit="1"/>
    </xf>
    <xf numFmtId="0" fontId="7" fillId="2" borderId="133" xfId="0" applyFont="1" applyFill="1" applyBorder="1" applyAlignment="1">
      <alignment horizontal="center" vertical="center" shrinkToFit="1"/>
    </xf>
    <xf numFmtId="0" fontId="30" fillId="5" borderId="14" xfId="0" applyFont="1" applyFill="1" applyBorder="1" applyAlignment="1">
      <alignment horizontal="left" vertical="center"/>
    </xf>
    <xf numFmtId="0" fontId="28" fillId="2" borderId="135" xfId="0" applyFont="1" applyFill="1" applyBorder="1" applyAlignment="1">
      <alignment horizontal="left" vertical="center" indent="1" shrinkToFit="1"/>
    </xf>
    <xf numFmtId="0" fontId="28" fillId="2" borderId="46" xfId="0" applyFont="1" applyFill="1" applyBorder="1" applyAlignment="1">
      <alignment horizontal="left" vertical="center" indent="1" shrinkToFit="1"/>
    </xf>
    <xf numFmtId="0" fontId="28" fillId="2" borderId="191" xfId="0" applyFont="1" applyFill="1" applyBorder="1" applyAlignment="1">
      <alignment horizontal="left" vertical="center" indent="1" shrinkToFit="1"/>
    </xf>
    <xf numFmtId="0" fontId="30" fillId="2" borderId="0" xfId="0" applyFont="1" applyFill="1" applyAlignment="1">
      <alignment horizontal="left" vertical="center"/>
    </xf>
    <xf numFmtId="0" fontId="30" fillId="2" borderId="2" xfId="0" applyFont="1" applyFill="1" applyBorder="1" applyAlignment="1">
      <alignment horizontal="left" vertical="center"/>
    </xf>
    <xf numFmtId="0" fontId="34" fillId="0" borderId="60" xfId="0" applyFont="1" applyBorder="1" applyAlignment="1">
      <alignment horizontal="center" vertical="center" shrinkToFit="1"/>
    </xf>
    <xf numFmtId="0" fontId="34" fillId="0" borderId="61" xfId="0" applyFont="1" applyBorder="1" applyAlignment="1">
      <alignment horizontal="center" vertical="center" shrinkToFit="1"/>
    </xf>
    <xf numFmtId="0" fontId="28" fillId="0" borderId="62" xfId="0" applyFont="1" applyBorder="1" applyAlignment="1">
      <alignment horizontal="center" vertical="center"/>
    </xf>
    <xf numFmtId="0" fontId="28" fillId="0" borderId="17" xfId="0" applyFont="1" applyBorder="1" applyAlignment="1">
      <alignment horizontal="center" vertical="center"/>
    </xf>
    <xf numFmtId="0" fontId="28" fillId="0" borderId="63" xfId="0" applyFont="1" applyBorder="1" applyAlignment="1">
      <alignment horizontal="center" vertical="center"/>
    </xf>
    <xf numFmtId="0" fontId="34" fillId="0" borderId="59" xfId="0" applyFont="1" applyBorder="1" applyAlignment="1">
      <alignment horizontal="center" vertical="center"/>
    </xf>
    <xf numFmtId="0" fontId="34" fillId="0" borderId="60" xfId="0" applyFont="1" applyBorder="1" applyAlignment="1">
      <alignment horizontal="center" vertical="center"/>
    </xf>
    <xf numFmtId="0" fontId="34" fillId="0" borderId="61" xfId="0" applyFont="1" applyBorder="1" applyAlignment="1">
      <alignment horizontal="center" vertical="center"/>
    </xf>
    <xf numFmtId="0" fontId="30" fillId="0" borderId="192" xfId="0" applyFont="1" applyBorder="1" applyAlignment="1">
      <alignment horizontal="left" vertical="center" indent="1" shrinkToFit="1"/>
    </xf>
    <xf numFmtId="0" fontId="30" fillId="0" borderId="178" xfId="0" applyFont="1" applyBorder="1" applyAlignment="1">
      <alignment horizontal="left" vertical="center" indent="1" shrinkToFit="1"/>
    </xf>
    <xf numFmtId="0" fontId="30" fillId="0" borderId="193" xfId="0" applyFont="1" applyBorder="1" applyAlignment="1">
      <alignment horizontal="left" vertical="center" indent="1" shrinkToFit="1"/>
    </xf>
    <xf numFmtId="0" fontId="31" fillId="0" borderId="0" xfId="0" applyFont="1" applyAlignment="1">
      <alignment horizontal="center" vertical="center"/>
    </xf>
    <xf numFmtId="0" fontId="31" fillId="0" borderId="14" xfId="0" applyFont="1" applyBorder="1" applyAlignment="1">
      <alignment horizontal="center" vertical="center"/>
    </xf>
    <xf numFmtId="0" fontId="2" fillId="2" borderId="27" xfId="0" applyFont="1" applyFill="1" applyBorder="1" applyAlignment="1">
      <alignment horizontal="center" vertical="center"/>
    </xf>
    <xf numFmtId="0" fontId="2" fillId="17" borderId="27" xfId="0" applyFont="1" applyFill="1" applyBorder="1" applyAlignment="1">
      <alignment horizontal="center" vertical="center"/>
    </xf>
    <xf numFmtId="0" fontId="95" fillId="2" borderId="66" xfId="0" applyFont="1" applyFill="1" applyBorder="1" applyAlignment="1">
      <alignment horizontal="left" vertical="center" indent="1" shrinkToFit="1"/>
    </xf>
    <xf numFmtId="0" fontId="95" fillId="2" borderId="0" xfId="0" applyFont="1" applyFill="1" applyAlignment="1">
      <alignment horizontal="left" vertical="center" indent="1" shrinkToFit="1"/>
    </xf>
    <xf numFmtId="0" fontId="95" fillId="2" borderId="2" xfId="0" applyFont="1" applyFill="1" applyBorder="1" applyAlignment="1">
      <alignment horizontal="left" vertical="center" indent="1" shrinkToFit="1"/>
    </xf>
    <xf numFmtId="0" fontId="95" fillId="2" borderId="22" xfId="0" applyFont="1" applyFill="1" applyBorder="1" applyAlignment="1">
      <alignment horizontal="left" vertical="center" indent="1" shrinkToFit="1"/>
    </xf>
    <xf numFmtId="0" fontId="95" fillId="2" borderId="14" xfId="0" applyFont="1" applyFill="1" applyBorder="1" applyAlignment="1">
      <alignment horizontal="left" vertical="center" indent="1" shrinkToFit="1"/>
    </xf>
    <xf numFmtId="0" fontId="95" fillId="2" borderId="15" xfId="0" applyFont="1" applyFill="1" applyBorder="1" applyAlignment="1">
      <alignment horizontal="left" vertical="center" indent="1" shrinkToFit="1"/>
    </xf>
    <xf numFmtId="0" fontId="94" fillId="2" borderId="78" xfId="0" applyFont="1" applyFill="1" applyBorder="1" applyAlignment="1">
      <alignment horizontal="center" vertical="center" shrinkToFit="1"/>
    </xf>
    <xf numFmtId="0" fontId="94" fillId="2" borderId="49" xfId="0" applyFont="1" applyFill="1" applyBorder="1" applyAlignment="1">
      <alignment horizontal="center" vertical="center" shrinkToFit="1"/>
    </xf>
    <xf numFmtId="0" fontId="94" fillId="2" borderId="65" xfId="0" applyFont="1" applyFill="1" applyBorder="1" applyAlignment="1">
      <alignment horizontal="center" vertical="center" shrinkToFit="1"/>
    </xf>
    <xf numFmtId="0" fontId="94" fillId="2" borderId="13" xfId="0" applyFont="1" applyFill="1" applyBorder="1" applyAlignment="1">
      <alignment horizontal="center" vertical="center" shrinkToFit="1"/>
    </xf>
    <xf numFmtId="0" fontId="30" fillId="2" borderId="49" xfId="0" applyFont="1" applyFill="1" applyBorder="1" applyAlignment="1">
      <alignment horizontal="center" vertical="center" justifyLastLine="1"/>
    </xf>
    <xf numFmtId="0" fontId="30" fillId="2" borderId="156" xfId="0" applyFont="1" applyFill="1" applyBorder="1" applyAlignment="1">
      <alignment horizontal="center" vertical="center" justifyLastLine="1"/>
    </xf>
    <xf numFmtId="0" fontId="30" fillId="2" borderId="13" xfId="0" applyFont="1" applyFill="1" applyBorder="1" applyAlignment="1">
      <alignment horizontal="center" vertical="center" justifyLastLine="1"/>
    </xf>
    <xf numFmtId="0" fontId="30" fillId="2" borderId="3" xfId="0" applyFont="1" applyFill="1" applyBorder="1" applyAlignment="1">
      <alignment horizontal="center" vertical="center" justifyLastLine="1"/>
    </xf>
    <xf numFmtId="0" fontId="15" fillId="2" borderId="1" xfId="0" applyFont="1" applyFill="1" applyBorder="1" applyAlignment="1">
      <alignment horizontal="center" vertical="center"/>
    </xf>
    <xf numFmtId="0" fontId="15" fillId="2" borderId="0" xfId="0" applyFont="1" applyFill="1" applyAlignment="1">
      <alignment horizontal="center" vertical="center"/>
    </xf>
    <xf numFmtId="0" fontId="28" fillId="2" borderId="189" xfId="0" applyFont="1" applyFill="1" applyBorder="1" applyAlignment="1">
      <alignment horizontal="center" vertical="center"/>
    </xf>
    <xf numFmtId="0" fontId="28" fillId="2" borderId="188" xfId="0" applyFont="1" applyFill="1" applyBorder="1" applyAlignment="1">
      <alignment horizontal="center" vertical="center"/>
    </xf>
    <xf numFmtId="0" fontId="28" fillId="2" borderId="190" xfId="0" applyFont="1" applyFill="1" applyBorder="1" applyAlignment="1">
      <alignment horizontal="center" vertical="center"/>
    </xf>
    <xf numFmtId="0" fontId="93" fillId="2" borderId="27" xfId="0" applyFont="1" applyFill="1" applyBorder="1" applyAlignment="1">
      <alignment horizontal="center" vertical="center"/>
    </xf>
    <xf numFmtId="0" fontId="7" fillId="2" borderId="27" xfId="0" applyFont="1" applyFill="1" applyBorder="1">
      <alignment vertical="center"/>
    </xf>
    <xf numFmtId="0" fontId="28" fillId="2" borderId="187" xfId="0" applyFont="1" applyFill="1" applyBorder="1" applyAlignment="1">
      <alignment horizontal="left" vertical="center" indent="1" shrinkToFit="1"/>
    </xf>
    <xf numFmtId="0" fontId="28" fillId="2" borderId="188" xfId="0" applyFont="1" applyFill="1" applyBorder="1" applyAlignment="1">
      <alignment horizontal="left" vertical="center" indent="1" shrinkToFit="1"/>
    </xf>
    <xf numFmtId="0" fontId="28" fillId="2" borderId="186" xfId="0" applyFont="1" applyFill="1" applyBorder="1" applyAlignment="1">
      <alignment horizontal="left" vertical="center" indent="1" shrinkToFit="1"/>
    </xf>
    <xf numFmtId="0" fontId="2" fillId="2" borderId="153" xfId="0" applyFont="1" applyFill="1" applyBorder="1" applyAlignment="1">
      <alignment horizontal="center" vertical="center"/>
    </xf>
    <xf numFmtId="0" fontId="2" fillId="2" borderId="154" xfId="0" applyFont="1" applyFill="1" applyBorder="1" applyAlignment="1">
      <alignment horizontal="center" vertical="center"/>
    </xf>
    <xf numFmtId="0" fontId="24" fillId="2" borderId="0" xfId="0" applyFont="1" applyFill="1" applyAlignment="1">
      <alignment horizontal="center" vertical="center"/>
    </xf>
    <xf numFmtId="0" fontId="24" fillId="2" borderId="13"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7" fillId="2" borderId="0" xfId="0" applyFont="1" applyFill="1">
      <alignment vertical="center"/>
    </xf>
    <xf numFmtId="0" fontId="7" fillId="2" borderId="2" xfId="0" applyFont="1" applyFill="1" applyBorder="1">
      <alignment vertical="center"/>
    </xf>
    <xf numFmtId="0" fontId="125" fillId="2" borderId="0" xfId="0" applyFont="1" applyFill="1">
      <alignment vertical="center"/>
    </xf>
    <xf numFmtId="0" fontId="96" fillId="2" borderId="0" xfId="0" applyFont="1" applyFill="1" applyAlignment="1">
      <alignment vertical="center" shrinkToFit="1"/>
    </xf>
    <xf numFmtId="0" fontId="96" fillId="2" borderId="0" xfId="0" applyFont="1" applyFill="1" applyAlignment="1">
      <alignment horizontal="distributed" vertical="center" justifyLastLine="1"/>
    </xf>
    <xf numFmtId="0" fontId="2" fillId="2" borderId="0" xfId="0" applyFont="1" applyFill="1">
      <alignment vertical="center"/>
    </xf>
    <xf numFmtId="0" fontId="2" fillId="2" borderId="70" xfId="0" applyFont="1" applyFill="1" applyBorder="1">
      <alignment vertical="center"/>
    </xf>
    <xf numFmtId="0" fontId="2" fillId="2" borderId="1" xfId="0" applyFont="1" applyFill="1" applyBorder="1">
      <alignment vertical="center"/>
    </xf>
    <xf numFmtId="0" fontId="2" fillId="2" borderId="35" xfId="0" applyFont="1" applyFill="1" applyBorder="1">
      <alignment vertical="center"/>
    </xf>
    <xf numFmtId="0" fontId="2" fillId="2" borderId="0" xfId="0" applyFont="1" applyFill="1" applyAlignment="1">
      <alignment horizontal="justify" vertical="center"/>
    </xf>
    <xf numFmtId="0" fontId="2" fillId="2" borderId="0" xfId="0" applyFont="1" applyFill="1" applyAlignment="1">
      <alignment horizontal="left" vertical="center"/>
    </xf>
    <xf numFmtId="0" fontId="2" fillId="2" borderId="8" xfId="0" applyFont="1" applyFill="1" applyBorder="1" applyAlignment="1">
      <alignment horizontal="left" vertical="center"/>
    </xf>
    <xf numFmtId="0" fontId="15" fillId="2" borderId="165" xfId="0" applyFont="1" applyFill="1" applyBorder="1" applyAlignment="1">
      <alignment horizontal="left" vertical="center" shrinkToFit="1"/>
    </xf>
    <xf numFmtId="0" fontId="15" fillId="2" borderId="166" xfId="0" applyFont="1" applyFill="1" applyBorder="1" applyAlignment="1">
      <alignment horizontal="left" vertical="center" shrinkToFit="1"/>
    </xf>
    <xf numFmtId="0" fontId="15" fillId="2" borderId="17" xfId="3" applyFont="1" applyFill="1" applyBorder="1" applyAlignment="1">
      <alignment horizontal="center" vertical="center"/>
    </xf>
    <xf numFmtId="0" fontId="129" fillId="5" borderId="41" xfId="0" applyFont="1" applyFill="1" applyBorder="1" applyAlignment="1">
      <alignment horizontal="left" vertical="center"/>
    </xf>
    <xf numFmtId="0" fontId="129" fillId="5" borderId="1" xfId="0" applyFont="1" applyFill="1" applyBorder="1" applyAlignment="1">
      <alignment horizontal="left" vertical="center"/>
    </xf>
    <xf numFmtId="0" fontId="129" fillId="5" borderId="1" xfId="3" applyFont="1" applyFill="1" applyBorder="1" applyAlignment="1">
      <alignment horizontal="left" vertical="center"/>
    </xf>
    <xf numFmtId="0" fontId="6" fillId="5" borderId="27" xfId="3" applyFont="1" applyFill="1" applyBorder="1" applyAlignment="1">
      <alignment horizontal="center" vertical="center" shrinkToFit="1"/>
    </xf>
    <xf numFmtId="0" fontId="2" fillId="0" borderId="27" xfId="3" applyBorder="1" applyAlignment="1">
      <alignment horizontal="center" vertical="center"/>
    </xf>
    <xf numFmtId="0" fontId="15" fillId="5" borderId="1" xfId="3" applyFont="1" applyFill="1" applyBorder="1" applyAlignment="1">
      <alignment horizontal="center" vertical="center"/>
    </xf>
    <xf numFmtId="0" fontId="65" fillId="5" borderId="0" xfId="3" applyFont="1" applyFill="1" applyAlignment="1">
      <alignment horizontal="center" vertical="center"/>
    </xf>
    <xf numFmtId="0" fontId="65" fillId="5" borderId="14" xfId="3" applyFont="1" applyFill="1" applyBorder="1" applyAlignment="1">
      <alignment horizontal="center" vertical="center"/>
    </xf>
    <xf numFmtId="0" fontId="15" fillId="2" borderId="28" xfId="3" applyFont="1" applyFill="1" applyBorder="1" applyAlignment="1">
      <alignment horizontal="center" vertical="center"/>
    </xf>
    <xf numFmtId="0" fontId="15" fillId="2" borderId="18" xfId="3" applyFont="1" applyFill="1" applyBorder="1" applyAlignment="1">
      <alignment horizontal="center" vertical="center"/>
    </xf>
    <xf numFmtId="0" fontId="16" fillId="2" borderId="28" xfId="3" applyFont="1" applyFill="1" applyBorder="1" applyAlignment="1">
      <alignment horizontal="center" vertical="center" shrinkToFit="1"/>
    </xf>
    <xf numFmtId="0" fontId="16" fillId="2" borderId="17" xfId="3" applyFont="1" applyFill="1" applyBorder="1" applyAlignment="1">
      <alignment horizontal="center" vertical="center" shrinkToFit="1"/>
    </xf>
    <xf numFmtId="0" fontId="129" fillId="5" borderId="0" xfId="3" applyFont="1" applyFill="1" applyBorder="1" applyAlignment="1">
      <alignment vertical="center"/>
    </xf>
    <xf numFmtId="0" fontId="129" fillId="5" borderId="0" xfId="3" applyFont="1" applyFill="1" applyBorder="1" applyAlignment="1">
      <alignment horizontal="left" vertical="center"/>
    </xf>
    <xf numFmtId="0" fontId="1" fillId="2" borderId="28"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56" fontId="15" fillId="2" borderId="113" xfId="0" applyNumberFormat="1" applyFont="1" applyFill="1" applyBorder="1" applyAlignment="1">
      <alignment horizontal="center" vertical="center" wrapText="1"/>
    </xf>
    <xf numFmtId="0" fontId="9" fillId="2" borderId="111" xfId="0" applyFont="1" applyFill="1" applyBorder="1" applyAlignment="1">
      <alignment horizontal="center" vertical="center" wrapText="1"/>
    </xf>
    <xf numFmtId="0" fontId="9" fillId="2" borderId="113" xfId="0" applyFont="1" applyFill="1" applyBorder="1" applyAlignment="1">
      <alignment horizontal="center" vertical="center" wrapText="1"/>
    </xf>
    <xf numFmtId="0" fontId="6" fillId="0" borderId="113" xfId="3" applyFont="1" applyBorder="1" applyAlignment="1">
      <alignment horizontal="center" vertical="center"/>
    </xf>
    <xf numFmtId="0" fontId="6" fillId="0" borderId="114" xfId="3" applyFont="1" applyBorder="1" applyAlignment="1">
      <alignment horizontal="center" vertical="center"/>
    </xf>
    <xf numFmtId="0" fontId="15" fillId="2" borderId="27" xfId="0" applyFont="1" applyFill="1" applyBorder="1" applyAlignment="1">
      <alignment horizontal="center" vertical="center" wrapText="1"/>
    </xf>
    <xf numFmtId="0" fontId="2" fillId="2" borderId="27" xfId="0" applyFont="1" applyFill="1" applyBorder="1" applyAlignment="1">
      <alignment horizontal="left" vertical="center"/>
    </xf>
    <xf numFmtId="0" fontId="11" fillId="2" borderId="0" xfId="0" applyFont="1" applyFill="1" applyAlignment="1">
      <alignment horizontal="justify"/>
    </xf>
    <xf numFmtId="0" fontId="15" fillId="2" borderId="27" xfId="3" applyFont="1" applyFill="1" applyBorder="1" applyAlignment="1">
      <alignment horizontal="center" vertical="center" wrapText="1"/>
    </xf>
    <xf numFmtId="0" fontId="9" fillId="2" borderId="27" xfId="0" applyFont="1" applyFill="1" applyBorder="1" applyAlignment="1">
      <alignment horizontal="left" vertical="center" wrapText="1"/>
    </xf>
    <xf numFmtId="0" fontId="9" fillId="2" borderId="27" xfId="0" applyFont="1" applyFill="1" applyBorder="1" applyAlignment="1">
      <alignment horizontal="center" vertical="center" wrapText="1"/>
    </xf>
    <xf numFmtId="0" fontId="16" fillId="2" borderId="58" xfId="3" applyFont="1" applyFill="1" applyBorder="1" applyAlignment="1">
      <alignment horizontal="center" vertical="center"/>
    </xf>
    <xf numFmtId="0" fontId="16" fillId="2" borderId="110" xfId="3" applyFont="1" applyFill="1" applyBorder="1" applyAlignment="1">
      <alignment horizontal="center" vertical="center" shrinkToFit="1"/>
    </xf>
    <xf numFmtId="0" fontId="17" fillId="2" borderId="113" xfId="0" applyFont="1" applyFill="1" applyBorder="1" applyAlignment="1">
      <alignment horizontal="left" vertical="center" indent="1" shrinkToFit="1"/>
    </xf>
    <xf numFmtId="0" fontId="17" fillId="2" borderId="114" xfId="0" applyFont="1" applyFill="1" applyBorder="1" applyAlignment="1">
      <alignment horizontal="left" vertical="center" indent="1" shrinkToFit="1"/>
    </xf>
    <xf numFmtId="0" fontId="120" fillId="2" borderId="41" xfId="3" applyFont="1" applyFill="1" applyBorder="1" applyAlignment="1">
      <alignment horizontal="center" vertical="center" shrinkToFit="1"/>
    </xf>
    <xf numFmtId="0" fontId="120" fillId="2" borderId="209" xfId="3" applyFont="1" applyFill="1" applyBorder="1" applyAlignment="1">
      <alignment horizontal="center" vertical="center" shrinkToFit="1"/>
    </xf>
    <xf numFmtId="0" fontId="120" fillId="2" borderId="22" xfId="3" applyFont="1" applyFill="1" applyBorder="1" applyAlignment="1">
      <alignment horizontal="center" vertical="center" shrinkToFit="1"/>
    </xf>
    <xf numFmtId="0" fontId="120" fillId="2" borderId="210" xfId="3" applyFont="1" applyFill="1" applyBorder="1" applyAlignment="1">
      <alignment horizontal="center" vertical="center" shrinkToFit="1"/>
    </xf>
    <xf numFmtId="0" fontId="17" fillId="2" borderId="1" xfId="0" applyFont="1" applyFill="1" applyBorder="1" applyAlignment="1">
      <alignment horizontal="center" vertical="center" shrinkToFit="1"/>
    </xf>
    <xf numFmtId="0" fontId="17" fillId="2" borderId="35" xfId="0" applyFont="1" applyFill="1" applyBorder="1" applyAlignment="1">
      <alignment horizontal="center" vertical="center" shrinkToFit="1"/>
    </xf>
    <xf numFmtId="0" fontId="17" fillId="2" borderId="14" xfId="0" applyFont="1" applyFill="1" applyBorder="1" applyAlignment="1">
      <alignment horizontal="center" vertical="center" shrinkToFit="1"/>
    </xf>
    <xf numFmtId="0" fontId="17" fillId="2" borderId="24" xfId="0" applyFont="1" applyFill="1" applyBorder="1" applyAlignment="1">
      <alignment horizontal="center" vertical="center" shrinkToFit="1"/>
    </xf>
    <xf numFmtId="0" fontId="15" fillId="2" borderId="27" xfId="0" applyFont="1" applyFill="1" applyBorder="1" applyAlignment="1">
      <alignment horizontal="center" vertical="center" shrinkToFit="1"/>
    </xf>
    <xf numFmtId="0" fontId="9" fillId="2" borderId="27" xfId="3" applyFont="1" applyFill="1" applyBorder="1" applyAlignment="1">
      <alignment horizontal="center" vertical="center" shrinkToFit="1"/>
    </xf>
    <xf numFmtId="0" fontId="17" fillId="2" borderId="41" xfId="0" applyFont="1" applyFill="1" applyBorder="1" applyAlignment="1">
      <alignment horizontal="center" vertical="center" shrinkToFit="1"/>
    </xf>
    <xf numFmtId="0" fontId="17" fillId="2" borderId="22" xfId="0" applyFont="1" applyFill="1" applyBorder="1" applyAlignment="1">
      <alignment horizontal="center" vertical="center" shrinkToFit="1"/>
    </xf>
    <xf numFmtId="0" fontId="15" fillId="2" borderId="27" xfId="3" applyFont="1" applyFill="1" applyBorder="1" applyAlignment="1">
      <alignment horizontal="center" vertical="center" shrinkToFit="1"/>
    </xf>
    <xf numFmtId="0" fontId="40" fillId="2" borderId="0" xfId="3" applyFont="1" applyFill="1" applyAlignment="1">
      <alignment horizontal="center" vertical="center"/>
    </xf>
    <xf numFmtId="0" fontId="2" fillId="2" borderId="10" xfId="3" applyFill="1" applyBorder="1" applyAlignment="1">
      <alignment vertical="top"/>
    </xf>
    <xf numFmtId="0" fontId="2" fillId="2" borderId="11" xfId="3" applyFill="1" applyBorder="1" applyAlignment="1">
      <alignment vertical="top"/>
    </xf>
    <xf numFmtId="0" fontId="2" fillId="2" borderId="53" xfId="3" applyFill="1" applyBorder="1" applyAlignment="1">
      <alignment horizontal="center" vertical="top"/>
    </xf>
    <xf numFmtId="0" fontId="2" fillId="2" borderId="56" xfId="3" applyFill="1" applyBorder="1" applyAlignment="1">
      <alignment horizontal="center" vertical="top"/>
    </xf>
    <xf numFmtId="0" fontId="2" fillId="2" borderId="52" xfId="3" applyFill="1" applyBorder="1" applyAlignment="1">
      <alignment horizontal="center" vertical="center"/>
    </xf>
    <xf numFmtId="0" fontId="1" fillId="2" borderId="53" xfId="0" applyFont="1" applyFill="1" applyBorder="1">
      <alignment vertical="center"/>
    </xf>
    <xf numFmtId="0" fontId="1" fillId="2" borderId="54" xfId="0" applyFont="1" applyFill="1" applyBorder="1">
      <alignment vertical="center"/>
    </xf>
    <xf numFmtId="0" fontId="2" fillId="2" borderId="55" xfId="3" applyFill="1" applyBorder="1" applyAlignment="1">
      <alignment horizontal="center" vertical="center"/>
    </xf>
    <xf numFmtId="0" fontId="2" fillId="2" borderId="53" xfId="3" applyFill="1" applyBorder="1" applyAlignment="1">
      <alignment horizontal="center" vertical="center"/>
    </xf>
    <xf numFmtId="0" fontId="2" fillId="2" borderId="54" xfId="3" applyFill="1" applyBorder="1" applyAlignment="1">
      <alignment horizontal="center" vertical="center"/>
    </xf>
    <xf numFmtId="0" fontId="2" fillId="2" borderId="79" xfId="3" applyFill="1" applyBorder="1" applyAlignment="1">
      <alignment vertical="top"/>
    </xf>
    <xf numFmtId="0" fontId="2" fillId="2" borderId="32" xfId="3" applyFill="1" applyBorder="1" applyAlignment="1">
      <alignment vertical="top"/>
    </xf>
    <xf numFmtId="0" fontId="26" fillId="2" borderId="9" xfId="3" applyFont="1" applyFill="1" applyBorder="1" applyAlignment="1">
      <alignment horizontal="center" vertical="center"/>
    </xf>
    <xf numFmtId="0" fontId="97" fillId="2" borderId="10" xfId="0" applyFont="1" applyFill="1" applyBorder="1" applyAlignment="1">
      <alignment horizontal="center" vertical="center"/>
    </xf>
    <xf numFmtId="0" fontId="97" fillId="2" borderId="32" xfId="0" applyFont="1" applyFill="1" applyBorder="1" applyAlignment="1">
      <alignment horizontal="center" vertical="center"/>
    </xf>
    <xf numFmtId="0" fontId="36" fillId="2" borderId="0" xfId="3" applyFont="1" applyFill="1" applyAlignment="1">
      <alignment horizontal="center" vertical="center"/>
    </xf>
    <xf numFmtId="0" fontId="36" fillId="2" borderId="0" xfId="3" applyFont="1" applyFill="1" applyAlignment="1">
      <alignment horizontal="center" vertical="center" shrinkToFit="1"/>
    </xf>
    <xf numFmtId="0" fontId="15" fillId="2" borderId="27" xfId="3" applyFont="1" applyFill="1" applyBorder="1" applyAlignment="1">
      <alignment horizontal="left" vertical="center" wrapText="1"/>
    </xf>
    <xf numFmtId="0" fontId="21" fillId="2" borderId="109" xfId="3" applyFont="1" applyFill="1" applyBorder="1" applyAlignment="1">
      <alignment horizontal="center" vertical="center" shrinkToFit="1"/>
    </xf>
    <xf numFmtId="0" fontId="15" fillId="2" borderId="58" xfId="3" applyFont="1" applyFill="1" applyBorder="1" applyAlignment="1">
      <alignment horizontal="center" vertical="center" wrapText="1"/>
    </xf>
    <xf numFmtId="0" fontId="15" fillId="2" borderId="96" xfId="3" applyFont="1" applyFill="1" applyBorder="1" applyAlignment="1">
      <alignment horizontal="center" vertical="center" wrapText="1"/>
    </xf>
    <xf numFmtId="0" fontId="15" fillId="2" borderId="96" xfId="3" applyFont="1" applyFill="1" applyBorder="1" applyAlignment="1">
      <alignment horizontal="center" vertical="center" shrinkToFit="1"/>
    </xf>
    <xf numFmtId="0" fontId="15" fillId="2" borderId="21" xfId="3" applyFont="1" applyFill="1" applyBorder="1" applyAlignment="1">
      <alignment horizontal="center" vertical="center" shrinkToFit="1"/>
    </xf>
    <xf numFmtId="0" fontId="15" fillId="2" borderId="111" xfId="3" applyFont="1" applyFill="1" applyBorder="1" applyAlignment="1">
      <alignment horizontal="center" vertical="center" shrinkToFit="1"/>
    </xf>
    <xf numFmtId="0" fontId="15" fillId="2" borderId="113" xfId="3" applyFont="1" applyFill="1" applyBorder="1" applyAlignment="1">
      <alignment horizontal="center" vertical="center" shrinkToFit="1"/>
    </xf>
    <xf numFmtId="0" fontId="21" fillId="2" borderId="6" xfId="3" applyFont="1" applyFill="1" applyBorder="1" applyAlignment="1">
      <alignment horizontal="center" vertical="center"/>
    </xf>
    <xf numFmtId="0" fontId="16" fillId="2" borderId="28" xfId="3" applyFont="1" applyFill="1" applyBorder="1" applyAlignment="1">
      <alignment horizontal="center" vertical="center"/>
    </xf>
    <xf numFmtId="0" fontId="64" fillId="2" borderId="17" xfId="0" applyFont="1" applyFill="1" applyBorder="1" applyAlignment="1">
      <alignment horizontal="center" vertical="center"/>
    </xf>
    <xf numFmtId="0" fontId="9" fillId="2" borderId="27" xfId="3" applyFont="1" applyFill="1" applyBorder="1" applyAlignment="1">
      <alignment horizontal="center" vertical="center"/>
    </xf>
    <xf numFmtId="0" fontId="15" fillId="0" borderId="27" xfId="3" applyFont="1" applyBorder="1" applyAlignment="1">
      <alignment horizontal="center" vertical="center" wrapText="1"/>
    </xf>
    <xf numFmtId="0" fontId="15" fillId="2" borderId="66" xfId="3" applyFont="1" applyFill="1" applyBorder="1" applyAlignment="1">
      <alignment horizontal="center" vertical="center" wrapText="1"/>
    </xf>
    <xf numFmtId="0" fontId="15" fillId="2" borderId="27" xfId="3" applyFont="1" applyFill="1" applyBorder="1" applyAlignment="1">
      <alignment horizontal="center" vertical="center"/>
    </xf>
    <xf numFmtId="0" fontId="15" fillId="2" borderId="66" xfId="0" applyFont="1" applyFill="1" applyBorder="1" applyAlignment="1">
      <alignment horizontal="center" vertical="center" wrapText="1"/>
    </xf>
    <xf numFmtId="0" fontId="9" fillId="2" borderId="109" xfId="3" applyFont="1" applyFill="1" applyBorder="1" applyAlignment="1">
      <alignment horizontal="center" vertical="center" shrinkToFit="1"/>
    </xf>
    <xf numFmtId="0" fontId="16" fillId="2" borderId="112" xfId="3" applyFont="1" applyFill="1" applyBorder="1" applyAlignment="1">
      <alignment horizontal="center" vertical="center" shrinkToFit="1"/>
    </xf>
    <xf numFmtId="0" fontId="2" fillId="0" borderId="107" xfId="3" applyBorder="1" applyAlignment="1">
      <alignment horizontal="center" vertical="center"/>
    </xf>
    <xf numFmtId="0" fontId="2" fillId="0" borderId="108" xfId="3" applyBorder="1" applyAlignment="1">
      <alignment horizontal="center" vertical="center"/>
    </xf>
    <xf numFmtId="0" fontId="2" fillId="0" borderId="42" xfId="3" applyBorder="1" applyAlignment="1">
      <alignment horizontal="center" vertical="center"/>
    </xf>
    <xf numFmtId="0" fontId="2" fillId="0" borderId="83" xfId="3" applyBorder="1" applyAlignment="1">
      <alignment horizontal="center" vertical="center"/>
    </xf>
    <xf numFmtId="0" fontId="2" fillId="2" borderId="67" xfId="3" applyFill="1" applyBorder="1" applyAlignment="1">
      <alignment horizontal="center" vertical="center"/>
    </xf>
    <xf numFmtId="0" fontId="2" fillId="2" borderId="69" xfId="3" applyFill="1" applyBorder="1" applyAlignment="1">
      <alignment horizontal="center" vertical="center"/>
    </xf>
    <xf numFmtId="0" fontId="15" fillId="0" borderId="41" xfId="0" applyFont="1" applyBorder="1" applyAlignment="1">
      <alignment horizontal="center" vertical="center"/>
    </xf>
    <xf numFmtId="0" fontId="15" fillId="0" borderId="35" xfId="0" applyFont="1" applyBorder="1" applyAlignment="1">
      <alignment horizontal="center" vertical="center"/>
    </xf>
    <xf numFmtId="0" fontId="15" fillId="0" borderId="66" xfId="0" applyFont="1" applyBorder="1" applyAlignment="1">
      <alignment horizontal="center" vertical="center"/>
    </xf>
    <xf numFmtId="0" fontId="15" fillId="0" borderId="50" xfId="0" applyFont="1" applyBorder="1" applyAlignment="1">
      <alignment horizontal="center" vertical="center"/>
    </xf>
    <xf numFmtId="0" fontId="15" fillId="0" borderId="22" xfId="0" applyFont="1" applyBorder="1" applyAlignment="1">
      <alignment horizontal="center" vertical="center"/>
    </xf>
    <xf numFmtId="0" fontId="15" fillId="0" borderId="24" xfId="0" applyFont="1" applyBorder="1" applyAlignment="1">
      <alignment horizontal="center" vertical="center"/>
    </xf>
    <xf numFmtId="0" fontId="15" fillId="5" borderId="41" xfId="0" applyFont="1" applyFill="1" applyBorder="1" applyAlignment="1">
      <alignment horizontal="center" vertical="center"/>
    </xf>
    <xf numFmtId="0" fontId="15" fillId="5" borderId="35" xfId="0" applyFont="1" applyFill="1" applyBorder="1" applyAlignment="1">
      <alignment horizontal="center" vertical="center"/>
    </xf>
    <xf numFmtId="0" fontId="15" fillId="5" borderId="66" xfId="0" applyFont="1" applyFill="1" applyBorder="1" applyAlignment="1">
      <alignment horizontal="center" vertical="center"/>
    </xf>
    <xf numFmtId="0" fontId="15" fillId="5" borderId="50" xfId="0" applyFont="1" applyFill="1" applyBorder="1" applyAlignment="1">
      <alignment horizontal="center" vertical="center"/>
    </xf>
    <xf numFmtId="0" fontId="15" fillId="5" borderId="22" xfId="0" applyFont="1" applyFill="1" applyBorder="1" applyAlignment="1">
      <alignment horizontal="center" vertical="center"/>
    </xf>
    <xf numFmtId="0" fontId="15" fillId="5" borderId="24" xfId="0" applyFont="1" applyFill="1" applyBorder="1" applyAlignment="1">
      <alignment horizontal="center" vertical="center"/>
    </xf>
    <xf numFmtId="0" fontId="120" fillId="0" borderId="41" xfId="0" applyFont="1" applyBorder="1" applyAlignment="1">
      <alignment horizontal="center" vertical="center"/>
    </xf>
    <xf numFmtId="0" fontId="120" fillId="0" borderId="35" xfId="0" applyFont="1" applyBorder="1" applyAlignment="1">
      <alignment horizontal="center" vertical="center"/>
    </xf>
    <xf numFmtId="0" fontId="120" fillId="0" borderId="22" xfId="0" applyFont="1" applyBorder="1" applyAlignment="1">
      <alignment horizontal="center" vertical="center"/>
    </xf>
    <xf numFmtId="0" fontId="120" fillId="0" borderId="24" xfId="0" applyFont="1" applyBorder="1" applyAlignment="1">
      <alignment horizontal="center" vertical="center"/>
    </xf>
    <xf numFmtId="0" fontId="15" fillId="5" borderId="1" xfId="0" applyFont="1" applyFill="1" applyBorder="1" applyAlignment="1">
      <alignment horizontal="center" vertical="center"/>
    </xf>
    <xf numFmtId="0" fontId="15" fillId="5" borderId="14" xfId="0" applyFont="1" applyFill="1" applyBorder="1" applyAlignment="1">
      <alignment horizontal="center" vertical="center"/>
    </xf>
    <xf numFmtId="0" fontId="129" fillId="5" borderId="66" xfId="0" applyFont="1" applyFill="1" applyBorder="1" applyAlignment="1">
      <alignment horizontal="left" vertical="center"/>
    </xf>
    <xf numFmtId="0" fontId="129" fillId="5" borderId="0" xfId="0" applyFont="1" applyFill="1" applyBorder="1" applyAlignment="1">
      <alignment horizontal="left" vertical="center"/>
    </xf>
    <xf numFmtId="0" fontId="69" fillId="0" borderId="28" xfId="0" applyFont="1" applyBorder="1" applyAlignment="1">
      <alignment horizontal="center" shrinkToFit="1"/>
    </xf>
    <xf numFmtId="0" fontId="69" fillId="0" borderId="17" xfId="0" applyFont="1" applyBorder="1" applyAlignment="1">
      <alignment horizontal="center" shrinkToFit="1"/>
    </xf>
    <xf numFmtId="0" fontId="69" fillId="0" borderId="18" xfId="0" applyFont="1" applyBorder="1" applyAlignment="1">
      <alignment horizontal="center" shrinkToFit="1"/>
    </xf>
    <xf numFmtId="0" fontId="68" fillId="0" borderId="28" xfId="3" applyFont="1" applyBorder="1" applyAlignment="1">
      <alignment horizontal="center" vertical="center" shrinkToFit="1"/>
    </xf>
    <xf numFmtId="0" fontId="68" fillId="0" borderId="17" xfId="3" applyFont="1" applyBorder="1" applyAlignment="1">
      <alignment horizontal="center" vertical="center" shrinkToFit="1"/>
    </xf>
    <xf numFmtId="0" fontId="68" fillId="0" borderId="18" xfId="3" applyFont="1" applyBorder="1" applyAlignment="1">
      <alignment horizontal="center" vertical="center" shrinkToFit="1"/>
    </xf>
    <xf numFmtId="0" fontId="40" fillId="5" borderId="28" xfId="0" applyFont="1" applyFill="1" applyBorder="1" applyAlignment="1">
      <alignment horizontal="center" vertical="center" shrinkToFit="1"/>
    </xf>
    <xf numFmtId="0" fontId="40" fillId="5" borderId="17" xfId="0" applyFont="1" applyFill="1" applyBorder="1" applyAlignment="1">
      <alignment horizontal="center" vertical="center" shrinkToFit="1"/>
    </xf>
    <xf numFmtId="0" fontId="40" fillId="5" borderId="18" xfId="0" applyFont="1" applyFill="1" applyBorder="1" applyAlignment="1">
      <alignment horizontal="center" vertical="center" shrinkToFit="1"/>
    </xf>
    <xf numFmtId="0" fontId="54" fillId="2" borderId="14" xfId="0" applyFont="1" applyFill="1" applyBorder="1" applyAlignment="1">
      <alignment horizontal="center"/>
    </xf>
    <xf numFmtId="0" fontId="21" fillId="2" borderId="115" xfId="0" applyFont="1" applyFill="1" applyBorder="1" applyAlignment="1">
      <alignment horizontal="center" vertical="center" shrinkToFit="1"/>
    </xf>
    <xf numFmtId="0" fontId="21" fillId="2" borderId="116" xfId="0" applyFont="1" applyFill="1" applyBorder="1" applyAlignment="1">
      <alignment horizontal="center" vertical="center" shrinkToFit="1"/>
    </xf>
    <xf numFmtId="0" fontId="21" fillId="2" borderId="117" xfId="0" applyFont="1" applyFill="1" applyBorder="1" applyAlignment="1">
      <alignment horizontal="center" vertical="center" shrinkToFit="1"/>
    </xf>
    <xf numFmtId="0" fontId="21" fillId="2" borderId="118" xfId="0" applyFont="1" applyFill="1" applyBorder="1" applyAlignment="1">
      <alignment horizontal="center" vertical="center" shrinkToFit="1"/>
    </xf>
    <xf numFmtId="0" fontId="21" fillId="2" borderId="119" xfId="0" applyFont="1" applyFill="1" applyBorder="1" applyAlignment="1">
      <alignment horizontal="center" vertical="center" shrinkToFit="1"/>
    </xf>
    <xf numFmtId="0" fontId="21" fillId="2" borderId="120" xfId="0" applyFont="1" applyFill="1" applyBorder="1" applyAlignment="1">
      <alignment horizontal="center" vertical="center" shrinkToFit="1"/>
    </xf>
    <xf numFmtId="0" fontId="71" fillId="2" borderId="52" xfId="0" applyFont="1" applyFill="1" applyBorder="1" applyAlignment="1">
      <alignment horizontal="center" vertical="center" shrinkToFit="1"/>
    </xf>
    <xf numFmtId="0" fontId="71" fillId="2" borderId="56" xfId="0" applyFont="1" applyFill="1" applyBorder="1" applyAlignment="1">
      <alignment horizontal="center" vertical="center" shrinkToFit="1"/>
    </xf>
    <xf numFmtId="0" fontId="70" fillId="2" borderId="81" xfId="0" applyFont="1" applyFill="1" applyBorder="1" applyAlignment="1">
      <alignment horizontal="center" vertical="center" wrapText="1"/>
    </xf>
    <xf numFmtId="0" fontId="70" fillId="2" borderId="89" xfId="0" applyFont="1" applyFill="1" applyBorder="1" applyAlignment="1">
      <alignment horizontal="center" vertical="center" wrapText="1"/>
    </xf>
    <xf numFmtId="0" fontId="71" fillId="2" borderId="81" xfId="0" applyFont="1" applyFill="1" applyBorder="1" applyAlignment="1">
      <alignment horizontal="center" vertical="center" textRotation="255" wrapText="1"/>
    </xf>
    <xf numFmtId="0" fontId="71" fillId="2" borderId="89" xfId="0" applyFont="1" applyFill="1" applyBorder="1" applyAlignment="1">
      <alignment horizontal="center" vertical="center" textRotation="255" wrapText="1"/>
    </xf>
    <xf numFmtId="0" fontId="71" fillId="2" borderId="88" xfId="0" applyFont="1" applyFill="1" applyBorder="1" applyAlignment="1">
      <alignment horizontal="center" vertical="center" textRotation="255" wrapText="1"/>
    </xf>
    <xf numFmtId="0" fontId="71" fillId="2" borderId="90" xfId="0" applyFont="1" applyFill="1" applyBorder="1" applyAlignment="1">
      <alignment horizontal="center" vertical="center" textRotation="255" wrapText="1"/>
    </xf>
    <xf numFmtId="0" fontId="70" fillId="2" borderId="80" xfId="0" applyFont="1" applyFill="1" applyBorder="1" applyAlignment="1">
      <alignment horizontal="center" vertical="center" wrapText="1"/>
    </xf>
    <xf numFmtId="0" fontId="70" fillId="2" borderId="91" xfId="0" applyFont="1" applyFill="1" applyBorder="1" applyAlignment="1">
      <alignment horizontal="center" vertical="center" wrapText="1"/>
    </xf>
    <xf numFmtId="0" fontId="2" fillId="0" borderId="17" xfId="0" applyFont="1" applyBorder="1" applyAlignment="1">
      <alignment horizontal="center" shrinkToFit="1"/>
    </xf>
    <xf numFmtId="0" fontId="2" fillId="0" borderId="18" xfId="0" applyFont="1" applyBorder="1" applyAlignment="1">
      <alignment horizontal="center" shrinkToFit="1"/>
    </xf>
    <xf numFmtId="49" fontId="68" fillId="0" borderId="17" xfId="3" applyNumberFormat="1" applyFont="1" applyBorder="1" applyAlignment="1">
      <alignment horizontal="center" vertical="center" shrinkToFit="1"/>
    </xf>
    <xf numFmtId="49" fontId="68" fillId="0" borderId="18" xfId="3" applyNumberFormat="1" applyFont="1" applyBorder="1" applyAlignment="1">
      <alignment horizontal="center" vertical="center" shrinkToFit="1"/>
    </xf>
    <xf numFmtId="49" fontId="2" fillId="0" borderId="28" xfId="3" applyNumberFormat="1" applyBorder="1" applyAlignment="1">
      <alignment horizontal="center" vertical="center" shrinkToFit="1"/>
    </xf>
    <xf numFmtId="49" fontId="2" fillId="0" borderId="17" xfId="3" applyNumberFormat="1" applyBorder="1" applyAlignment="1">
      <alignment horizontal="center" vertical="center" shrinkToFit="1"/>
    </xf>
    <xf numFmtId="49" fontId="2" fillId="0" borderId="18" xfId="3" applyNumberFormat="1" applyBorder="1" applyAlignment="1">
      <alignment horizontal="center" vertical="center" shrinkToFit="1"/>
    </xf>
    <xf numFmtId="0" fontId="67" fillId="0" borderId="28" xfId="0" applyFont="1" applyBorder="1" applyAlignment="1">
      <alignment horizontal="center" vertical="center" shrinkToFit="1"/>
    </xf>
    <xf numFmtId="0" fontId="67" fillId="0" borderId="17" xfId="0" applyFont="1" applyBorder="1" applyAlignment="1">
      <alignment horizontal="center" vertical="center" shrinkToFit="1"/>
    </xf>
    <xf numFmtId="0" fontId="67" fillId="0" borderId="18" xfId="0" applyFont="1" applyBorder="1" applyAlignment="1">
      <alignment horizontal="center" vertical="center" shrinkToFit="1"/>
    </xf>
    <xf numFmtId="49" fontId="2" fillId="2" borderId="0" xfId="3" applyNumberFormat="1" applyFill="1" applyAlignment="1">
      <alignment horizontal="center" vertical="center" shrinkToFit="1"/>
    </xf>
    <xf numFmtId="0" fontId="1" fillId="2" borderId="10" xfId="0" applyFont="1" applyFill="1" applyBorder="1" applyAlignment="1">
      <alignment horizontal="left"/>
    </xf>
    <xf numFmtId="49" fontId="106" fillId="0" borderId="0" xfId="3" applyNumberFormat="1" applyFont="1" applyAlignment="1">
      <alignment horizontal="center" vertical="center" wrapText="1"/>
    </xf>
    <xf numFmtId="49" fontId="73" fillId="0" borderId="0" xfId="3" applyNumberFormat="1" applyFont="1" applyAlignment="1">
      <alignment horizontal="center" vertical="center" wrapText="1"/>
    </xf>
    <xf numFmtId="49" fontId="73" fillId="0" borderId="50" xfId="3" applyNumberFormat="1" applyFont="1" applyBorder="1" applyAlignment="1">
      <alignment horizontal="center" vertical="center" wrapText="1"/>
    </xf>
    <xf numFmtId="0" fontId="1" fillId="0" borderId="28" xfId="0" applyFont="1" applyBorder="1" applyAlignment="1">
      <alignment horizontal="center" vertical="center" shrinkToFit="1"/>
    </xf>
    <xf numFmtId="0" fontId="1" fillId="0" borderId="17" xfId="0" applyFont="1" applyBorder="1" applyAlignment="1">
      <alignment horizontal="center" vertical="center" shrinkToFit="1"/>
    </xf>
    <xf numFmtId="0" fontId="1" fillId="0" borderId="18" xfId="0" applyFont="1" applyBorder="1" applyAlignment="1">
      <alignment horizontal="center" vertical="center" shrinkToFit="1"/>
    </xf>
    <xf numFmtId="0" fontId="66" fillId="0" borderId="28" xfId="0" applyFont="1" applyBorder="1" applyAlignment="1">
      <alignment horizontal="center" vertical="center" shrinkToFit="1"/>
    </xf>
    <xf numFmtId="0" fontId="66" fillId="0" borderId="17" xfId="0" applyFont="1" applyBorder="1" applyAlignment="1">
      <alignment horizontal="center" vertical="center" shrinkToFit="1"/>
    </xf>
    <xf numFmtId="0" fontId="66" fillId="0" borderId="18" xfId="0" applyFont="1" applyBorder="1" applyAlignment="1">
      <alignment horizontal="center" vertical="center" shrinkToFit="1"/>
    </xf>
    <xf numFmtId="0" fontId="2" fillId="2" borderId="22" xfId="2" applyFill="1" applyBorder="1" applyAlignment="1">
      <alignment horizontal="center" vertical="center"/>
    </xf>
    <xf numFmtId="0" fontId="2" fillId="2" borderId="14" xfId="2" applyFill="1" applyBorder="1" applyAlignment="1">
      <alignment horizontal="center" vertical="center"/>
    </xf>
    <xf numFmtId="0" fontId="2" fillId="2" borderId="24" xfId="2" applyFill="1" applyBorder="1" applyAlignment="1">
      <alignment horizontal="center" vertical="center"/>
    </xf>
    <xf numFmtId="0" fontId="2" fillId="2" borderId="80" xfId="2" applyFill="1" applyBorder="1" applyAlignment="1">
      <alignment horizontal="center" vertical="center"/>
    </xf>
    <xf numFmtId="0" fontId="2" fillId="2" borderId="106" xfId="2" applyFill="1" applyBorder="1" applyAlignment="1">
      <alignment horizontal="center" vertical="center"/>
    </xf>
    <xf numFmtId="0" fontId="2" fillId="2" borderId="82" xfId="2" applyFill="1" applyBorder="1" applyAlignment="1">
      <alignment horizontal="center" vertical="center"/>
    </xf>
    <xf numFmtId="0" fontId="15" fillId="2" borderId="121" xfId="2" applyFont="1" applyFill="1" applyBorder="1" applyAlignment="1">
      <alignment horizontal="center" vertical="center" shrinkToFit="1"/>
    </xf>
    <xf numFmtId="0" fontId="15" fillId="2" borderId="122" xfId="2" applyFont="1" applyFill="1" applyBorder="1" applyAlignment="1">
      <alignment horizontal="center" vertical="center" shrinkToFit="1"/>
    </xf>
    <xf numFmtId="0" fontId="15" fillId="2" borderId="86" xfId="2" applyFont="1" applyFill="1" applyBorder="1" applyAlignment="1">
      <alignment horizontal="center" vertical="center"/>
    </xf>
    <xf numFmtId="0" fontId="15" fillId="2" borderId="38" xfId="2" applyFont="1" applyFill="1" applyBorder="1" applyAlignment="1">
      <alignment horizontal="center" vertical="center"/>
    </xf>
    <xf numFmtId="0" fontId="15" fillId="2" borderId="87" xfId="2" applyFont="1" applyFill="1" applyBorder="1" applyAlignment="1">
      <alignment horizontal="center" vertical="center"/>
    </xf>
    <xf numFmtId="0" fontId="9" fillId="2" borderId="31" xfId="2" applyFont="1" applyFill="1" applyBorder="1" applyAlignment="1">
      <alignment horizontal="center" vertical="center" shrinkToFit="1"/>
    </xf>
    <xf numFmtId="0" fontId="9" fillId="2" borderId="84" xfId="2" applyFont="1" applyFill="1" applyBorder="1" applyAlignment="1">
      <alignment horizontal="center" vertical="center" shrinkToFit="1"/>
    </xf>
    <xf numFmtId="0" fontId="9" fillId="2" borderId="168" xfId="2" applyFont="1" applyFill="1" applyBorder="1" applyAlignment="1">
      <alignment horizontal="center" vertical="center" shrinkToFit="1"/>
    </xf>
    <xf numFmtId="0" fontId="9" fillId="2" borderId="125" xfId="2" applyFont="1" applyFill="1" applyBorder="1" applyAlignment="1">
      <alignment horizontal="center" vertical="center" shrinkToFit="1"/>
    </xf>
    <xf numFmtId="0" fontId="74" fillId="2" borderId="44" xfId="2" applyFont="1" applyFill="1" applyBorder="1" applyAlignment="1">
      <alignment horizontal="center" vertical="center"/>
    </xf>
    <xf numFmtId="0" fontId="74" fillId="2" borderId="38" xfId="2" applyFont="1" applyFill="1" applyBorder="1" applyAlignment="1">
      <alignment horizontal="center" vertical="center"/>
    </xf>
    <xf numFmtId="0" fontId="74" fillId="2" borderId="40" xfId="2" applyFont="1" applyFill="1" applyBorder="1" applyAlignment="1">
      <alignment horizontal="center" vertical="center"/>
    </xf>
    <xf numFmtId="0" fontId="9" fillId="2" borderId="126" xfId="2" applyFont="1" applyFill="1" applyBorder="1" applyAlignment="1">
      <alignment horizontal="center" vertical="center" shrinkToFit="1"/>
    </xf>
    <xf numFmtId="0" fontId="68" fillId="2" borderId="110" xfId="2" applyFont="1" applyFill="1" applyBorder="1" applyAlignment="1">
      <alignment horizontal="center" vertical="center" shrinkToFit="1"/>
    </xf>
    <xf numFmtId="0" fontId="68" fillId="2" borderId="123" xfId="2" applyFont="1" applyFill="1" applyBorder="1" applyAlignment="1">
      <alignment horizontal="center" vertical="center" shrinkToFit="1"/>
    </xf>
    <xf numFmtId="0" fontId="15" fillId="2" borderId="81" xfId="2" applyFont="1" applyFill="1" applyBorder="1" applyAlignment="1">
      <alignment horizontal="center" vertical="center" shrinkToFit="1"/>
    </xf>
    <xf numFmtId="0" fontId="15" fillId="2" borderId="21" xfId="2" applyFont="1" applyFill="1" applyBorder="1" applyAlignment="1">
      <alignment horizontal="center" vertical="center" shrinkToFit="1"/>
    </xf>
    <xf numFmtId="0" fontId="21" fillId="2" borderId="121" xfId="2" applyFont="1" applyFill="1" applyBorder="1" applyAlignment="1">
      <alignment horizontal="center" vertical="center"/>
    </xf>
    <xf numFmtId="0" fontId="16" fillId="2" borderId="96" xfId="2" applyFont="1" applyFill="1" applyBorder="1" applyAlignment="1">
      <alignment horizontal="center" vertical="center"/>
    </xf>
    <xf numFmtId="0" fontId="15" fillId="2" borderId="144" xfId="2" applyFont="1" applyFill="1" applyBorder="1" applyAlignment="1">
      <alignment horizontal="center" vertical="center"/>
    </xf>
    <xf numFmtId="0" fontId="15" fillId="2" borderId="121" xfId="2" applyFont="1" applyFill="1" applyBorder="1" applyAlignment="1">
      <alignment horizontal="center" vertical="center"/>
    </xf>
    <xf numFmtId="0" fontId="15" fillId="2" borderId="106" xfId="2" applyFont="1" applyFill="1" applyBorder="1" applyAlignment="1">
      <alignment horizontal="center" vertical="center"/>
    </xf>
    <xf numFmtId="0" fontId="15" fillId="2" borderId="96" xfId="2" applyFont="1" applyFill="1" applyBorder="1" applyAlignment="1">
      <alignment horizontal="center" vertical="center"/>
    </xf>
    <xf numFmtId="0" fontId="46" fillId="2" borderId="0" xfId="2" applyFont="1" applyFill="1" applyAlignment="1">
      <alignment horizontal="center"/>
    </xf>
    <xf numFmtId="0" fontId="73" fillId="2" borderId="0" xfId="2" applyFont="1" applyFill="1" applyAlignment="1">
      <alignment horizontal="center" vertical="center" shrinkToFit="1"/>
    </xf>
    <xf numFmtId="0" fontId="15" fillId="2" borderId="96" xfId="2" applyFont="1" applyFill="1" applyBorder="1" applyAlignment="1">
      <alignment horizontal="center" vertical="center" shrinkToFit="1"/>
    </xf>
    <xf numFmtId="0" fontId="19" fillId="0" borderId="33" xfId="2" applyFont="1" applyBorder="1" applyAlignment="1">
      <alignment horizontal="center" vertical="center" shrinkToFit="1"/>
    </xf>
    <xf numFmtId="0" fontId="19" fillId="0" borderId="36" xfId="2" applyFont="1" applyBorder="1" applyAlignment="1">
      <alignment horizontal="center" vertical="center" shrinkToFit="1"/>
    </xf>
    <xf numFmtId="0" fontId="19" fillId="2" borderId="6" xfId="2" applyFont="1" applyFill="1" applyBorder="1" applyAlignment="1">
      <alignment horizontal="center"/>
    </xf>
    <xf numFmtId="0" fontId="19" fillId="2" borderId="7" xfId="2" applyFont="1" applyFill="1" applyBorder="1" applyAlignment="1">
      <alignment horizontal="center"/>
    </xf>
    <xf numFmtId="0" fontId="19" fillId="2" borderId="10" xfId="2" applyFont="1" applyFill="1" applyBorder="1" applyAlignment="1">
      <alignment horizontal="center"/>
    </xf>
    <xf numFmtId="0" fontId="19" fillId="2" borderId="11" xfId="2" applyFont="1" applyFill="1" applyBorder="1" applyAlignment="1">
      <alignment horizontal="center"/>
    </xf>
    <xf numFmtId="0" fontId="16" fillId="2" borderId="145" xfId="2" applyFont="1" applyFill="1" applyBorder="1" applyAlignment="1">
      <alignment horizontal="center" vertical="center" wrapText="1"/>
    </xf>
    <xf numFmtId="0" fontId="16" fillId="2" borderId="127" xfId="2" applyFont="1" applyFill="1" applyBorder="1" applyAlignment="1">
      <alignment horizontal="center" vertical="center" wrapText="1"/>
    </xf>
    <xf numFmtId="0" fontId="16" fillId="2" borderId="138" xfId="2" applyFont="1" applyFill="1" applyBorder="1" applyAlignment="1">
      <alignment horizontal="center" vertical="center" wrapText="1"/>
    </xf>
    <xf numFmtId="0" fontId="16" fillId="2" borderId="139" xfId="2" applyFont="1" applyFill="1" applyBorder="1" applyAlignment="1">
      <alignment horizontal="center" vertical="center" wrapText="1"/>
    </xf>
    <xf numFmtId="0" fontId="16" fillId="2" borderId="128" xfId="2" applyFont="1" applyFill="1" applyBorder="1" applyAlignment="1">
      <alignment horizontal="center" vertical="center" shrinkToFit="1"/>
    </xf>
    <xf numFmtId="0" fontId="16" fillId="2" borderId="7" xfId="2" applyFont="1" applyFill="1" applyBorder="1" applyAlignment="1">
      <alignment horizontal="center" vertical="center" shrinkToFit="1"/>
    </xf>
    <xf numFmtId="0" fontId="16" fillId="2" borderId="152" xfId="2" applyFont="1" applyFill="1" applyBorder="1" applyAlignment="1">
      <alignment horizontal="center" vertical="center" shrinkToFit="1"/>
    </xf>
    <xf numFmtId="0" fontId="16" fillId="2" borderId="51" xfId="2" applyFont="1" applyFill="1" applyBorder="1" applyAlignment="1">
      <alignment horizontal="center" vertical="center" shrinkToFit="1"/>
    </xf>
    <xf numFmtId="0" fontId="15" fillId="2" borderId="38" xfId="2" applyFont="1" applyFill="1" applyBorder="1" applyAlignment="1">
      <alignment horizontal="center" vertical="top"/>
    </xf>
    <xf numFmtId="0" fontId="15" fillId="2" borderId="58" xfId="2" applyFont="1" applyFill="1" applyBorder="1" applyAlignment="1">
      <alignment horizontal="center" vertical="center" wrapText="1"/>
    </xf>
    <xf numFmtId="0" fontId="15" fillId="2" borderId="21" xfId="2" applyFont="1" applyFill="1" applyBorder="1" applyAlignment="1">
      <alignment horizontal="center" vertical="center" wrapText="1"/>
    </xf>
    <xf numFmtId="0" fontId="15" fillId="2" borderId="148" xfId="2" applyFont="1" applyFill="1" applyBorder="1" applyAlignment="1">
      <alignment horizontal="center" vertical="center" wrapText="1"/>
    </xf>
    <xf numFmtId="0" fontId="15" fillId="2" borderId="110" xfId="2" applyFont="1" applyFill="1" applyBorder="1" applyAlignment="1">
      <alignment horizontal="center" vertical="center" wrapText="1"/>
    </xf>
    <xf numFmtId="0" fontId="15" fillId="2" borderId="146" xfId="2" applyFont="1" applyFill="1" applyBorder="1" applyAlignment="1">
      <alignment horizontal="center" vertical="center"/>
    </xf>
    <xf numFmtId="0" fontId="15" fillId="2" borderId="109" xfId="2" applyFont="1" applyFill="1" applyBorder="1" applyAlignment="1">
      <alignment horizontal="center" vertical="center"/>
    </xf>
    <xf numFmtId="0" fontId="21" fillId="2" borderId="109" xfId="2" applyFont="1" applyFill="1" applyBorder="1" applyAlignment="1">
      <alignment horizontal="center" vertical="center"/>
    </xf>
    <xf numFmtId="0" fontId="21" fillId="2" borderId="124" xfId="2" applyFont="1" applyFill="1" applyBorder="1" applyAlignment="1">
      <alignment horizontal="center" vertical="center"/>
    </xf>
    <xf numFmtId="0" fontId="15" fillId="2" borderId="146" xfId="2" applyFont="1" applyFill="1" applyBorder="1" applyAlignment="1">
      <alignment horizontal="center" vertical="center" wrapText="1"/>
    </xf>
    <xf numFmtId="0" fontId="15" fillId="2" borderId="109" xfId="2" applyFont="1" applyFill="1" applyBorder="1" applyAlignment="1">
      <alignment horizontal="center" vertical="center" wrapText="1"/>
    </xf>
    <xf numFmtId="0" fontId="16" fillId="2" borderId="110" xfId="2" applyFont="1" applyFill="1" applyBorder="1" applyAlignment="1">
      <alignment horizontal="center" vertical="center"/>
    </xf>
    <xf numFmtId="0" fontId="15" fillId="2" borderId="148" xfId="2" applyFont="1" applyFill="1" applyBorder="1" applyAlignment="1">
      <alignment horizontal="center" vertical="center" shrinkToFit="1"/>
    </xf>
    <xf numFmtId="0" fontId="15" fillId="2" borderId="110" xfId="2" applyFont="1" applyFill="1" applyBorder="1" applyAlignment="1">
      <alignment horizontal="center" vertical="center" shrinkToFit="1"/>
    </xf>
    <xf numFmtId="0" fontId="21" fillId="2" borderId="67" xfId="2" applyFont="1" applyFill="1" applyBorder="1" applyAlignment="1">
      <alignment horizontal="center" vertical="center"/>
    </xf>
    <xf numFmtId="0" fontId="21" fillId="2" borderId="68" xfId="2" applyFont="1" applyFill="1" applyBorder="1" applyAlignment="1">
      <alignment horizontal="center" vertical="center"/>
    </xf>
    <xf numFmtId="0" fontId="21" fillId="2" borderId="147" xfId="2" applyFont="1" applyFill="1" applyBorder="1" applyAlignment="1">
      <alignment horizontal="center" vertical="center"/>
    </xf>
    <xf numFmtId="0" fontId="16" fillId="2" borderId="42" xfId="2" applyFont="1" applyFill="1" applyBorder="1" applyAlignment="1">
      <alignment horizontal="center" vertical="center"/>
    </xf>
    <xf numFmtId="0" fontId="16" fillId="2" borderId="43" xfId="2" applyFont="1" applyFill="1" applyBorder="1" applyAlignment="1">
      <alignment horizontal="center" vertical="center"/>
    </xf>
    <xf numFmtId="0" fontId="16" fillId="2" borderId="85" xfId="2" applyFont="1" applyFill="1" applyBorder="1" applyAlignment="1">
      <alignment horizontal="center" vertical="center"/>
    </xf>
    <xf numFmtId="0" fontId="16" fillId="2" borderId="142" xfId="2" applyFont="1" applyFill="1" applyBorder="1" applyAlignment="1">
      <alignment horizontal="center" vertical="center" shrinkToFit="1"/>
    </xf>
    <xf numFmtId="0" fontId="16" fillId="2" borderId="143" xfId="2" applyFont="1" applyFill="1" applyBorder="1" applyAlignment="1">
      <alignment horizontal="center" vertical="center" shrinkToFit="1"/>
    </xf>
    <xf numFmtId="0" fontId="21" fillId="2" borderId="140" xfId="2" applyFont="1" applyFill="1" applyBorder="1" applyAlignment="1">
      <alignment horizontal="center" vertical="center" shrinkToFit="1"/>
    </xf>
    <xf numFmtId="0" fontId="21" fillId="2" borderId="141" xfId="2" applyFont="1" applyFill="1" applyBorder="1" applyAlignment="1">
      <alignment horizontal="center" vertical="center" shrinkToFit="1"/>
    </xf>
    <xf numFmtId="0" fontId="2" fillId="2" borderId="0" xfId="2" applyFill="1"/>
    <xf numFmtId="0" fontId="16" fillId="2" borderId="137" xfId="2" applyFont="1" applyFill="1" applyBorder="1" applyAlignment="1">
      <alignment horizontal="center" vertical="center"/>
    </xf>
    <xf numFmtId="0" fontId="16" fillId="2" borderId="151" xfId="2" applyFont="1" applyFill="1" applyBorder="1" applyAlignment="1">
      <alignment horizontal="center" vertical="center"/>
    </xf>
    <xf numFmtId="0" fontId="15" fillId="2" borderId="0" xfId="2" applyFont="1" applyFill="1" applyAlignment="1">
      <alignment horizontal="left"/>
    </xf>
    <xf numFmtId="0" fontId="9" fillId="2" borderId="39" xfId="2" applyFont="1" applyFill="1" applyBorder="1" applyAlignment="1">
      <alignment horizontal="center" vertical="center" shrinkToFit="1"/>
    </xf>
    <xf numFmtId="0" fontId="9" fillId="2" borderId="6" xfId="2" applyFont="1" applyFill="1" applyBorder="1" applyAlignment="1">
      <alignment horizontal="center" vertical="center" shrinkToFit="1"/>
    </xf>
    <xf numFmtId="0" fontId="9" fillId="2" borderId="48" xfId="2" applyFont="1" applyFill="1" applyBorder="1" applyAlignment="1">
      <alignment horizontal="center" vertical="center" shrinkToFit="1"/>
    </xf>
    <xf numFmtId="0" fontId="9" fillId="2" borderId="22" xfId="2" applyFont="1" applyFill="1" applyBorder="1" applyAlignment="1">
      <alignment horizontal="center" vertical="center" shrinkToFit="1"/>
    </xf>
    <xf numFmtId="0" fontId="9" fillId="2" borderId="14" xfId="2" applyFont="1" applyFill="1" applyBorder="1" applyAlignment="1">
      <alignment horizontal="center" vertical="center" shrinkToFit="1"/>
    </xf>
    <xf numFmtId="0" fontId="9" fillId="2" borderId="24" xfId="2" applyFont="1" applyFill="1" applyBorder="1" applyAlignment="1">
      <alignment horizontal="center" vertical="center" shrinkToFit="1"/>
    </xf>
    <xf numFmtId="0" fontId="15" fillId="2" borderId="82" xfId="2" applyFont="1" applyFill="1" applyBorder="1" applyAlignment="1">
      <alignment horizontal="center" vertical="center"/>
    </xf>
    <xf numFmtId="0" fontId="15" fillId="2" borderId="137" xfId="2" applyFont="1" applyFill="1" applyBorder="1" applyAlignment="1">
      <alignment horizontal="center" vertical="center"/>
    </xf>
    <xf numFmtId="0" fontId="16" fillId="2" borderId="149" xfId="2" applyFont="1" applyFill="1" applyBorder="1" applyAlignment="1">
      <alignment horizontal="center" vertical="center" shrinkToFit="1"/>
    </xf>
    <xf numFmtId="0" fontId="16" fillId="2" borderId="150" xfId="2" applyFont="1" applyFill="1" applyBorder="1" applyAlignment="1">
      <alignment horizontal="center" vertical="center" shrinkToFit="1"/>
    </xf>
    <xf numFmtId="0" fontId="15" fillId="2" borderId="5" xfId="2" applyFont="1" applyFill="1" applyBorder="1" applyAlignment="1">
      <alignment horizontal="left" vertical="center"/>
    </xf>
    <xf numFmtId="0" fontId="15" fillId="2" borderId="6" xfId="2" applyFont="1" applyFill="1" applyBorder="1" applyAlignment="1">
      <alignment horizontal="left" vertical="center"/>
    </xf>
    <xf numFmtId="0" fontId="15" fillId="2" borderId="7" xfId="2" applyFont="1" applyFill="1" applyBorder="1" applyAlignment="1">
      <alignment horizontal="left" vertical="center"/>
    </xf>
    <xf numFmtId="0" fontId="2" fillId="2" borderId="28" xfId="2" applyFill="1" applyBorder="1" applyAlignment="1">
      <alignment horizontal="left" vertical="top"/>
    </xf>
    <xf numFmtId="0" fontId="2" fillId="2" borderId="17" xfId="2" applyFill="1" applyBorder="1" applyAlignment="1">
      <alignment horizontal="left" vertical="top"/>
    </xf>
    <xf numFmtId="0" fontId="2" fillId="2" borderId="18" xfId="2" applyFill="1" applyBorder="1" applyAlignment="1">
      <alignment horizontal="left" vertical="top"/>
    </xf>
    <xf numFmtId="0" fontId="26" fillId="5" borderId="0" xfId="7" applyFont="1" applyFill="1" applyBorder="1" applyAlignment="1">
      <alignment horizontal="center"/>
    </xf>
    <xf numFmtId="0" fontId="26" fillId="5" borderId="176" xfId="7" applyFont="1" applyFill="1" applyBorder="1" applyAlignment="1">
      <alignment horizontal="center"/>
    </xf>
    <xf numFmtId="0" fontId="1" fillId="5" borderId="28" xfId="7" applyFont="1" applyFill="1" applyBorder="1" applyAlignment="1">
      <alignment horizontal="center" vertical="center"/>
    </xf>
    <xf numFmtId="0" fontId="1" fillId="5" borderId="17" xfId="7" applyFont="1" applyFill="1" applyBorder="1" applyAlignment="1">
      <alignment horizontal="center" vertical="center"/>
    </xf>
    <xf numFmtId="0" fontId="1" fillId="5" borderId="18" xfId="7" applyFont="1" applyFill="1" applyBorder="1" applyAlignment="1">
      <alignment horizontal="center" vertical="center"/>
    </xf>
    <xf numFmtId="0" fontId="2" fillId="5" borderId="173" xfId="7" applyFill="1" applyBorder="1" applyAlignment="1">
      <alignment horizontal="center" vertical="center"/>
    </xf>
    <xf numFmtId="0" fontId="2" fillId="5" borderId="165" xfId="7" applyFill="1" applyBorder="1" applyAlignment="1">
      <alignment horizontal="center" vertical="center"/>
    </xf>
    <xf numFmtId="0" fontId="0" fillId="5" borderId="165" xfId="0" applyFill="1" applyBorder="1" applyAlignment="1">
      <alignment horizontal="center" vertical="center"/>
    </xf>
    <xf numFmtId="0" fontId="0" fillId="5" borderId="175" xfId="0" applyFill="1" applyBorder="1" applyAlignment="1">
      <alignment horizontal="center" vertical="center"/>
    </xf>
    <xf numFmtId="0" fontId="0" fillId="5" borderId="0" xfId="0" applyFill="1" applyAlignment="1">
      <alignment horizontal="center" vertical="center"/>
    </xf>
    <xf numFmtId="0" fontId="2" fillId="5" borderId="0" xfId="7" applyFill="1" applyAlignment="1">
      <alignment horizontal="left" vertical="center"/>
    </xf>
    <xf numFmtId="0" fontId="2" fillId="5" borderId="174" xfId="7" applyFill="1" applyBorder="1" applyAlignment="1">
      <alignment horizontal="center" vertical="center"/>
    </xf>
    <xf numFmtId="0" fontId="2" fillId="5" borderId="175" xfId="7" applyFill="1" applyBorder="1" applyAlignment="1">
      <alignment horizontal="center" vertical="center"/>
    </xf>
    <xf numFmtId="0" fontId="2" fillId="5" borderId="0" xfId="7" applyFill="1" applyAlignment="1">
      <alignment horizontal="center" vertical="center"/>
    </xf>
    <xf numFmtId="0" fontId="2" fillId="5" borderId="176" xfId="7" applyFill="1" applyBorder="1" applyAlignment="1">
      <alignment horizontal="center" vertical="center"/>
    </xf>
    <xf numFmtId="0" fontId="2" fillId="5" borderId="177" xfId="7" applyFill="1" applyBorder="1" applyAlignment="1">
      <alignment horizontal="center" vertical="center"/>
    </xf>
    <xf numFmtId="0" fontId="2" fillId="5" borderId="178" xfId="7" applyFill="1" applyBorder="1" applyAlignment="1">
      <alignment horizontal="center" vertical="center"/>
    </xf>
    <xf numFmtId="0" fontId="2" fillId="5" borderId="179" xfId="7" applyFill="1" applyBorder="1" applyAlignment="1">
      <alignment horizontal="center" vertical="center"/>
    </xf>
    <xf numFmtId="0" fontId="0" fillId="5" borderId="174" xfId="0" applyFill="1" applyBorder="1" applyAlignment="1">
      <alignment horizontal="center" vertical="center"/>
    </xf>
    <xf numFmtId="0" fontId="0" fillId="5" borderId="176" xfId="0" applyFill="1" applyBorder="1" applyAlignment="1">
      <alignment horizontal="center" vertical="center"/>
    </xf>
    <xf numFmtId="0" fontId="2" fillId="5" borderId="181" xfId="7" applyFill="1" applyBorder="1" applyAlignment="1">
      <alignment horizontal="center" vertical="center"/>
    </xf>
    <xf numFmtId="0" fontId="2" fillId="5" borderId="180" xfId="7" applyFill="1" applyBorder="1" applyAlignment="1">
      <alignment horizontal="center" vertical="center"/>
    </xf>
    <xf numFmtId="0" fontId="2" fillId="5" borderId="201" xfId="7" applyFill="1" applyBorder="1" applyAlignment="1">
      <alignment horizontal="center" vertical="center"/>
    </xf>
    <xf numFmtId="0" fontId="2" fillId="5" borderId="202" xfId="7" applyFill="1" applyBorder="1" applyAlignment="1">
      <alignment horizontal="center" vertical="center"/>
    </xf>
    <xf numFmtId="0" fontId="2" fillId="5" borderId="203" xfId="7" applyFill="1" applyBorder="1" applyAlignment="1">
      <alignment horizontal="center" vertical="center"/>
    </xf>
    <xf numFmtId="0" fontId="2" fillId="5" borderId="14" xfId="7" applyFill="1" applyBorder="1" applyAlignment="1">
      <alignment horizontal="center" vertical="center"/>
    </xf>
    <xf numFmtId="0" fontId="2" fillId="5" borderId="1" xfId="7" applyFill="1" applyBorder="1" applyAlignment="1">
      <alignment horizontal="center" vertical="center"/>
    </xf>
    <xf numFmtId="0" fontId="2" fillId="5" borderId="198" xfId="7" applyFill="1" applyBorder="1" applyAlignment="1">
      <alignment horizontal="center" vertical="center"/>
    </xf>
    <xf numFmtId="0" fontId="2" fillId="5" borderId="199" xfId="7" applyFill="1" applyBorder="1" applyAlignment="1">
      <alignment horizontal="center" vertical="center"/>
    </xf>
    <xf numFmtId="0" fontId="2" fillId="5" borderId="200" xfId="7" applyFill="1" applyBorder="1" applyAlignment="1">
      <alignment horizontal="center" vertical="center"/>
    </xf>
    <xf numFmtId="0" fontId="2" fillId="5" borderId="1" xfId="7" applyFill="1" applyBorder="1" applyAlignment="1">
      <alignment horizontal="center" vertical="center" wrapText="1"/>
    </xf>
    <xf numFmtId="0" fontId="2" fillId="5" borderId="0" xfId="7" applyFill="1" applyAlignment="1">
      <alignment horizontal="center" vertical="center" wrapText="1"/>
    </xf>
    <xf numFmtId="0" fontId="96" fillId="5" borderId="1" xfId="7" applyFont="1" applyFill="1" applyBorder="1" applyAlignment="1">
      <alignment horizontal="center" vertical="center" shrinkToFit="1"/>
    </xf>
    <xf numFmtId="0" fontId="96" fillId="5" borderId="0" xfId="7" applyFont="1" applyFill="1" applyAlignment="1">
      <alignment horizontal="center" vertical="center" shrinkToFit="1"/>
    </xf>
    <xf numFmtId="0" fontId="15" fillId="5" borderId="0" xfId="7" applyFont="1" applyFill="1" applyAlignment="1">
      <alignment horizontal="center" vertical="center" wrapText="1"/>
    </xf>
    <xf numFmtId="0" fontId="95" fillId="5" borderId="0" xfId="7" applyFont="1" applyFill="1" applyAlignment="1">
      <alignment horizontal="center" vertical="center" shrinkToFit="1"/>
    </xf>
    <xf numFmtId="0" fontId="100" fillId="5" borderId="41" xfId="7" applyFont="1" applyFill="1" applyBorder="1" applyAlignment="1">
      <alignment horizontal="center" vertical="center" textRotation="255" shrinkToFit="1"/>
    </xf>
    <xf numFmtId="0" fontId="100" fillId="5" borderId="66" xfId="7" applyFont="1" applyFill="1" applyBorder="1" applyAlignment="1">
      <alignment horizontal="center" vertical="center" textRotation="255" shrinkToFit="1"/>
    </xf>
    <xf numFmtId="0" fontId="100" fillId="5" borderId="22" xfId="7" applyFont="1" applyFill="1" applyBorder="1" applyAlignment="1">
      <alignment horizontal="center" vertical="center" textRotation="255" shrinkToFit="1"/>
    </xf>
    <xf numFmtId="0" fontId="36" fillId="5" borderId="41" xfId="7" applyFont="1" applyFill="1" applyBorder="1" applyAlignment="1">
      <alignment horizontal="center" vertical="center" wrapText="1"/>
    </xf>
    <xf numFmtId="0" fontId="36" fillId="5" borderId="1" xfId="7" applyFont="1" applyFill="1" applyBorder="1" applyAlignment="1">
      <alignment horizontal="center" vertical="center" wrapText="1"/>
    </xf>
    <xf numFmtId="0" fontId="36" fillId="5" borderId="35" xfId="7" applyFont="1" applyFill="1" applyBorder="1" applyAlignment="1">
      <alignment horizontal="center" vertical="center" wrapText="1"/>
    </xf>
    <xf numFmtId="0" fontId="36" fillId="5" borderId="66" xfId="7" applyFont="1" applyFill="1" applyBorder="1" applyAlignment="1">
      <alignment horizontal="center" vertical="center" wrapText="1"/>
    </xf>
    <xf numFmtId="0" fontId="36" fillId="5" borderId="0" xfId="7" applyFont="1" applyFill="1" applyAlignment="1">
      <alignment horizontal="center" vertical="center" wrapText="1"/>
    </xf>
    <xf numFmtId="0" fontId="36" fillId="5" borderId="50" xfId="7" applyFont="1" applyFill="1" applyBorder="1" applyAlignment="1">
      <alignment horizontal="center" vertical="center" wrapText="1"/>
    </xf>
    <xf numFmtId="0" fontId="36" fillId="5" borderId="22" xfId="7" applyFont="1" applyFill="1" applyBorder="1" applyAlignment="1">
      <alignment horizontal="center" vertical="center" wrapText="1"/>
    </xf>
    <xf numFmtId="0" fontId="36" fillId="5" borderId="14" xfId="7" applyFont="1" applyFill="1" applyBorder="1" applyAlignment="1">
      <alignment horizontal="center" vertical="center" wrapText="1"/>
    </xf>
    <xf numFmtId="0" fontId="36" fillId="5" borderId="24" xfId="7" applyFont="1" applyFill="1" applyBorder="1" applyAlignment="1">
      <alignment horizontal="center" vertical="center" wrapText="1"/>
    </xf>
    <xf numFmtId="0" fontId="2" fillId="5" borderId="1" xfId="7" applyFill="1" applyBorder="1" applyAlignment="1">
      <alignment horizontal="center" vertical="center" textRotation="255" wrapText="1"/>
    </xf>
    <xf numFmtId="0" fontId="2" fillId="5" borderId="0" xfId="7" applyFill="1" applyAlignment="1">
      <alignment horizontal="center" vertical="center" textRotation="255" wrapText="1"/>
    </xf>
    <xf numFmtId="0" fontId="2" fillId="5" borderId="14" xfId="7" applyFill="1" applyBorder="1" applyAlignment="1">
      <alignment horizontal="center" vertical="center" textRotation="255" wrapText="1"/>
    </xf>
    <xf numFmtId="0" fontId="36" fillId="5" borderId="41" xfId="7" applyFont="1" applyFill="1" applyBorder="1" applyAlignment="1">
      <alignment horizontal="center" vertical="center" shrinkToFit="1"/>
    </xf>
    <xf numFmtId="0" fontId="36" fillId="5" borderId="1" xfId="7" applyFont="1" applyFill="1" applyBorder="1" applyAlignment="1">
      <alignment horizontal="center" vertical="center" shrinkToFit="1"/>
    </xf>
    <xf numFmtId="0" fontId="36" fillId="5" borderId="35" xfId="7" applyFont="1" applyFill="1" applyBorder="1" applyAlignment="1">
      <alignment horizontal="center" vertical="center" shrinkToFit="1"/>
    </xf>
    <xf numFmtId="0" fontId="36" fillId="5" borderId="66" xfId="7" applyFont="1" applyFill="1" applyBorder="1" applyAlignment="1">
      <alignment horizontal="center" vertical="center" shrinkToFit="1"/>
    </xf>
    <xf numFmtId="0" fontId="36" fillId="5" borderId="0" xfId="7" applyFont="1" applyFill="1" applyAlignment="1">
      <alignment horizontal="center" vertical="center" shrinkToFit="1"/>
    </xf>
    <xf numFmtId="0" fontId="36" fillId="5" borderId="50" xfId="7" applyFont="1" applyFill="1" applyBorder="1" applyAlignment="1">
      <alignment horizontal="center" vertical="center" shrinkToFit="1"/>
    </xf>
    <xf numFmtId="0" fontId="36" fillId="5" borderId="22" xfId="7" applyFont="1" applyFill="1" applyBorder="1" applyAlignment="1">
      <alignment horizontal="center" vertical="center" shrinkToFit="1"/>
    </xf>
    <xf numFmtId="0" fontId="36" fillId="5" borderId="14" xfId="7" applyFont="1" applyFill="1" applyBorder="1" applyAlignment="1">
      <alignment horizontal="center" vertical="center" shrinkToFit="1"/>
    </xf>
    <xf numFmtId="0" fontId="36" fillId="5" borderId="24" xfId="7" applyFont="1" applyFill="1" applyBorder="1" applyAlignment="1">
      <alignment horizontal="center" vertical="center" shrinkToFit="1"/>
    </xf>
    <xf numFmtId="0" fontId="2" fillId="5" borderId="18" xfId="7" applyFill="1" applyBorder="1" applyAlignment="1">
      <alignment horizontal="center" vertical="center" textRotation="255" wrapText="1"/>
    </xf>
    <xf numFmtId="0" fontId="2" fillId="5" borderId="27" xfId="7" applyFill="1" applyBorder="1" applyAlignment="1">
      <alignment horizontal="center" vertical="center" textRotation="255" wrapText="1"/>
    </xf>
    <xf numFmtId="0" fontId="101" fillId="5" borderId="27" xfId="7" applyFont="1" applyFill="1" applyBorder="1" applyAlignment="1">
      <alignment horizontal="center" vertical="center"/>
    </xf>
    <xf numFmtId="0" fontId="101" fillId="5" borderId="28" xfId="7" applyFont="1" applyFill="1" applyBorder="1" applyAlignment="1">
      <alignment horizontal="center" vertical="center"/>
    </xf>
    <xf numFmtId="0" fontId="15" fillId="5" borderId="1" xfId="7" applyFont="1" applyFill="1" applyBorder="1" applyAlignment="1">
      <alignment horizontal="left"/>
    </xf>
    <xf numFmtId="0" fontId="15" fillId="5" borderId="35" xfId="7" applyFont="1" applyFill="1" applyBorder="1" applyAlignment="1">
      <alignment horizontal="left"/>
    </xf>
    <xf numFmtId="0" fontId="15" fillId="5" borderId="0" xfId="7" applyFont="1" applyFill="1" applyAlignment="1">
      <alignment horizontal="left"/>
    </xf>
    <xf numFmtId="0" fontId="15" fillId="5" borderId="50" xfId="7" applyFont="1" applyFill="1" applyBorder="1" applyAlignment="1">
      <alignment horizontal="left"/>
    </xf>
    <xf numFmtId="0" fontId="15" fillId="5" borderId="14" xfId="7" applyFont="1" applyFill="1" applyBorder="1" applyAlignment="1">
      <alignment horizontal="left"/>
    </xf>
    <xf numFmtId="0" fontId="15" fillId="5" borderId="24" xfId="7" applyFont="1" applyFill="1" applyBorder="1" applyAlignment="1">
      <alignment horizontal="left"/>
    </xf>
    <xf numFmtId="0" fontId="2" fillId="5" borderId="185" xfId="7" applyFill="1" applyBorder="1" applyAlignment="1">
      <alignment horizontal="center" vertical="center" wrapText="1"/>
    </xf>
    <xf numFmtId="0" fontId="2" fillId="5" borderId="26" xfId="7" applyFill="1" applyBorder="1" applyAlignment="1">
      <alignment horizontal="center" vertical="center" wrapText="1"/>
    </xf>
    <xf numFmtId="0" fontId="2" fillId="5" borderId="30" xfId="7" applyFill="1" applyBorder="1" applyAlignment="1">
      <alignment horizontal="center" vertical="center" wrapText="1"/>
    </xf>
    <xf numFmtId="0" fontId="26" fillId="5" borderId="1" xfId="7" applyFont="1" applyFill="1" applyBorder="1" applyAlignment="1">
      <alignment horizontal="center" vertical="center"/>
    </xf>
    <xf numFmtId="0" fontId="15" fillId="5" borderId="41" xfId="7" applyFont="1" applyFill="1" applyBorder="1" applyAlignment="1">
      <alignment horizontal="center" vertical="center" wrapText="1"/>
    </xf>
    <xf numFmtId="0" fontId="15" fillId="5" borderId="35" xfId="7" applyFont="1" applyFill="1" applyBorder="1" applyAlignment="1">
      <alignment horizontal="center" vertical="center" wrapText="1"/>
    </xf>
    <xf numFmtId="0" fontId="15" fillId="5" borderId="66" xfId="7" applyFont="1" applyFill="1" applyBorder="1" applyAlignment="1">
      <alignment horizontal="center" vertical="center" wrapText="1"/>
    </xf>
    <xf numFmtId="0" fontId="15" fillId="5" borderId="50" xfId="7" applyFont="1" applyFill="1" applyBorder="1" applyAlignment="1">
      <alignment horizontal="center" vertical="center" wrapText="1"/>
    </xf>
    <xf numFmtId="0" fontId="15" fillId="5" borderId="22" xfId="7" applyFont="1" applyFill="1" applyBorder="1" applyAlignment="1">
      <alignment horizontal="center" vertical="center" wrapText="1"/>
    </xf>
    <xf numFmtId="0" fontId="15" fillId="5" borderId="24" xfId="7" applyFont="1" applyFill="1" applyBorder="1" applyAlignment="1">
      <alignment horizontal="center" vertical="center" wrapText="1"/>
    </xf>
    <xf numFmtId="0" fontId="96" fillId="5" borderId="41" xfId="7" applyFont="1" applyFill="1" applyBorder="1" applyAlignment="1">
      <alignment horizontal="center" vertical="center" shrinkToFit="1"/>
    </xf>
    <xf numFmtId="0" fontId="96" fillId="5" borderId="35" xfId="7" applyFont="1" applyFill="1" applyBorder="1" applyAlignment="1">
      <alignment horizontal="center" vertical="center" shrinkToFit="1"/>
    </xf>
    <xf numFmtId="0" fontId="96" fillId="5" borderId="66" xfId="7" applyFont="1" applyFill="1" applyBorder="1" applyAlignment="1">
      <alignment horizontal="center" vertical="center" shrinkToFit="1"/>
    </xf>
    <xf numFmtId="0" fontId="96" fillId="5" borderId="50" xfId="7" applyFont="1" applyFill="1" applyBorder="1" applyAlignment="1">
      <alignment horizontal="center" vertical="center" shrinkToFit="1"/>
    </xf>
    <xf numFmtId="0" fontId="96" fillId="5" borderId="22" xfId="7" applyFont="1" applyFill="1" applyBorder="1" applyAlignment="1">
      <alignment horizontal="center" vertical="center" shrinkToFit="1"/>
    </xf>
    <xf numFmtId="0" fontId="96" fillId="5" borderId="14" xfId="7" applyFont="1" applyFill="1" applyBorder="1" applyAlignment="1">
      <alignment horizontal="center" vertical="center" shrinkToFit="1"/>
    </xf>
    <xf numFmtId="0" fontId="96" fillId="5" borderId="24" xfId="7" applyFont="1" applyFill="1" applyBorder="1" applyAlignment="1">
      <alignment horizontal="center" vertical="center" shrinkToFit="1"/>
    </xf>
    <xf numFmtId="0" fontId="26" fillId="5" borderId="0" xfId="7" applyFont="1" applyFill="1" applyAlignment="1">
      <alignment horizontal="center" vertical="center"/>
    </xf>
    <xf numFmtId="0" fontId="26" fillId="5" borderId="178" xfId="7" applyFont="1" applyFill="1" applyBorder="1" applyAlignment="1">
      <alignment horizontal="center" vertical="center"/>
    </xf>
    <xf numFmtId="0" fontId="2" fillId="5" borderId="41" xfId="7" applyFill="1" applyBorder="1" applyAlignment="1">
      <alignment horizontal="center" vertical="center" wrapText="1"/>
    </xf>
    <xf numFmtId="0" fontId="2" fillId="5" borderId="35" xfId="7" applyFill="1" applyBorder="1" applyAlignment="1">
      <alignment horizontal="center" vertical="center" wrapText="1"/>
    </xf>
    <xf numFmtId="0" fontId="2" fillId="5" borderId="66" xfId="7" applyFill="1" applyBorder="1" applyAlignment="1">
      <alignment horizontal="center" vertical="center" wrapText="1"/>
    </xf>
    <xf numFmtId="0" fontId="2" fillId="5" borderId="50" xfId="7" applyFill="1" applyBorder="1" applyAlignment="1">
      <alignment horizontal="center" vertical="center" wrapText="1"/>
    </xf>
    <xf numFmtId="0" fontId="2" fillId="5" borderId="22" xfId="7" applyFill="1" applyBorder="1" applyAlignment="1">
      <alignment horizontal="center" vertical="center" wrapText="1"/>
    </xf>
    <xf numFmtId="0" fontId="2" fillId="5" borderId="24" xfId="7" applyFill="1" applyBorder="1" applyAlignment="1">
      <alignment horizontal="center" vertical="center" wrapText="1"/>
    </xf>
    <xf numFmtId="0" fontId="2" fillId="5" borderId="41" xfId="7" applyFill="1" applyBorder="1" applyAlignment="1">
      <alignment horizontal="center" vertical="center"/>
    </xf>
    <xf numFmtId="0" fontId="2" fillId="5" borderId="35" xfId="7" applyFill="1" applyBorder="1" applyAlignment="1">
      <alignment horizontal="center" vertical="center"/>
    </xf>
    <xf numFmtId="0" fontId="2" fillId="5" borderId="66" xfId="7" applyFill="1" applyBorder="1" applyAlignment="1">
      <alignment horizontal="center" vertical="center"/>
    </xf>
    <xf numFmtId="0" fontId="2" fillId="5" borderId="50" xfId="7" applyFill="1" applyBorder="1" applyAlignment="1">
      <alignment horizontal="center" vertical="center"/>
    </xf>
    <xf numFmtId="0" fontId="2" fillId="5" borderId="22" xfId="7" applyFill="1" applyBorder="1" applyAlignment="1">
      <alignment horizontal="center" vertical="center"/>
    </xf>
    <xf numFmtId="0" fontId="2" fillId="5" borderId="24" xfId="7" applyFill="1" applyBorder="1" applyAlignment="1">
      <alignment horizontal="center" vertical="center"/>
    </xf>
    <xf numFmtId="0" fontId="26" fillId="5" borderId="0" xfId="7" applyFont="1" applyFill="1" applyAlignment="1">
      <alignment horizontal="left" vertical="center" wrapText="1" shrinkToFit="1"/>
    </xf>
    <xf numFmtId="0" fontId="30" fillId="5" borderId="0" xfId="7" applyFont="1" applyFill="1" applyAlignment="1">
      <alignment horizontal="center" vertical="center" shrinkToFit="1"/>
    </xf>
    <xf numFmtId="0" fontId="99" fillId="5" borderId="0" xfId="7" applyFont="1" applyFill="1" applyAlignment="1">
      <alignment horizontal="center" vertical="center"/>
    </xf>
    <xf numFmtId="0" fontId="15" fillId="5" borderId="171" xfId="7" applyFont="1" applyFill="1" applyBorder="1" applyAlignment="1">
      <alignment horizontal="center" vertical="center" wrapText="1"/>
    </xf>
    <xf numFmtId="0" fontId="15" fillId="5" borderId="27" xfId="7" applyFont="1" applyFill="1" applyBorder="1" applyAlignment="1">
      <alignment horizontal="center" vertical="center" wrapText="1"/>
    </xf>
    <xf numFmtId="0" fontId="15" fillId="5" borderId="39" xfId="7" applyFont="1" applyFill="1" applyBorder="1" applyAlignment="1">
      <alignment horizontal="center" vertical="center" wrapText="1"/>
    </xf>
    <xf numFmtId="0" fontId="15" fillId="5" borderId="6" xfId="7" applyFont="1" applyFill="1" applyBorder="1" applyAlignment="1">
      <alignment horizontal="center" vertical="center" wrapText="1"/>
    </xf>
    <xf numFmtId="0" fontId="15" fillId="5" borderId="7" xfId="7" applyFont="1" applyFill="1" applyBorder="1" applyAlignment="1">
      <alignment horizontal="center" vertical="center" wrapText="1"/>
    </xf>
    <xf numFmtId="0" fontId="15" fillId="5" borderId="8" xfId="7" applyFont="1" applyFill="1" applyBorder="1" applyAlignment="1">
      <alignment horizontal="center" vertical="center" wrapText="1"/>
    </xf>
    <xf numFmtId="0" fontId="15" fillId="5" borderId="79" xfId="7" applyFont="1" applyFill="1" applyBorder="1" applyAlignment="1">
      <alignment horizontal="center" vertical="center" wrapText="1"/>
    </xf>
    <xf numFmtId="0" fontId="15" fillId="5" borderId="10" xfId="7" applyFont="1" applyFill="1" applyBorder="1" applyAlignment="1">
      <alignment horizontal="center" vertical="center" wrapText="1"/>
    </xf>
    <xf numFmtId="0" fontId="15" fillId="5" borderId="11" xfId="7" applyFont="1" applyFill="1" applyBorder="1" applyAlignment="1">
      <alignment horizontal="center" vertical="center" wrapText="1"/>
    </xf>
    <xf numFmtId="0" fontId="15" fillId="5" borderId="172" xfId="7" applyFont="1" applyFill="1" applyBorder="1" applyAlignment="1">
      <alignment horizontal="center" vertical="center" wrapText="1"/>
    </xf>
  </cellXfs>
  <cellStyles count="9">
    <cellStyle name="ハイパーリンク" xfId="1" builtinId="8"/>
    <cellStyle name="標準" xfId="0" builtinId="0"/>
    <cellStyle name="標準 2" xfId="4"/>
    <cellStyle name="標準 2 2" xfId="5"/>
    <cellStyle name="標準 3" xfId="6"/>
    <cellStyle name="標準_2-2【合唱】別紙1234）" xfId="2"/>
    <cellStyle name="標準_p08 09 10ステージ図" xfId="7"/>
    <cellStyle name="標準_Sheet1" xfId="8"/>
    <cellStyle name="標準_吹奏楽" xfId="3"/>
  </cellStyles>
  <dxfs count="2">
    <dxf>
      <font>
        <condense val="0"/>
        <extend val="0"/>
        <color indexed="9"/>
      </font>
    </dxf>
    <dxf>
      <font>
        <color theme="0"/>
      </font>
    </dxf>
  </dxfs>
  <tableStyles count="0" defaultTableStyle="TableStyleMedium9" defaultPivotStyle="PivotStyleLight16"/>
  <colors>
    <mruColors>
      <color rgb="FF6699FF"/>
      <color rgb="FF99CCFF"/>
      <color rgb="FFCCFFFF"/>
      <color rgb="FFEAEAEA"/>
      <color rgb="FFFFFF99"/>
      <color rgb="FFCCFF99"/>
      <color rgb="FFFFCCCC"/>
      <color rgb="FFF68D3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8</xdr:col>
      <xdr:colOff>533400</xdr:colOff>
      <xdr:row>80</xdr:row>
      <xdr:rowOff>2</xdr:rowOff>
    </xdr:from>
    <xdr:to>
      <xdr:col>10</xdr:col>
      <xdr:colOff>95250</xdr:colOff>
      <xdr:row>82</xdr:row>
      <xdr:rowOff>9526</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6248400" y="12315827"/>
          <a:ext cx="990600" cy="352424"/>
        </a:xfrm>
        <a:prstGeom prst="wedgeRoundRectCallout">
          <a:avLst>
            <a:gd name="adj1" fmla="val -71710"/>
            <a:gd name="adj2" fmla="val -5346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追加しました。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40</xdr:col>
      <xdr:colOff>114301</xdr:colOff>
      <xdr:row>0</xdr:row>
      <xdr:rowOff>114300</xdr:rowOff>
    </xdr:from>
    <xdr:to>
      <xdr:col>44</xdr:col>
      <xdr:colOff>485775</xdr:colOff>
      <xdr:row>10</xdr:row>
      <xdr:rowOff>114300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6819901" y="114300"/>
          <a:ext cx="2322194" cy="1684020"/>
        </a:xfrm>
        <a:prstGeom prst="rect">
          <a:avLst/>
        </a:prstGeom>
        <a:solidFill>
          <a:schemeClr val="accent5">
            <a:lumMod val="20000"/>
            <a:lumOff val="80000"/>
          </a:schemeClr>
        </a:solidFill>
        <a:ln w="2857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latin typeface="+mn-ea"/>
              <a:ea typeface="+mn-ea"/>
            </a:rPr>
            <a:t>このシートは直接入力不可。</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入力はすべて、「入力シート①」にお願いします。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23</xdr:col>
      <xdr:colOff>76200</xdr:colOff>
      <xdr:row>34</xdr:row>
      <xdr:rowOff>0</xdr:rowOff>
    </xdr:from>
    <xdr:to>
      <xdr:col>23</xdr:col>
      <xdr:colOff>0</xdr:colOff>
      <xdr:row>34</xdr:row>
      <xdr:rowOff>9525</xdr:rowOff>
    </xdr:to>
    <xdr:sp macro="" textlink="">
      <xdr:nvSpPr>
        <xdr:cNvPr id="3192" name="Text Box 16">
          <a:extLst>
            <a:ext uri="{FF2B5EF4-FFF2-40B4-BE49-F238E27FC236}">
              <a16:creationId xmlns:a16="http://schemas.microsoft.com/office/drawing/2014/main" id="{00000000-0008-0000-0600-0000780C0000}"/>
            </a:ext>
          </a:extLst>
        </xdr:cNvPr>
        <xdr:cNvSpPr txBox="1">
          <a:spLocks noChangeArrowheads="1"/>
        </xdr:cNvSpPr>
      </xdr:nvSpPr>
      <xdr:spPr bwMode="auto">
        <a:xfrm>
          <a:off x="10896600" y="10706100"/>
          <a:ext cx="666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18</xdr:col>
      <xdr:colOff>180974</xdr:colOff>
      <xdr:row>0</xdr:row>
      <xdr:rowOff>133350</xdr:rowOff>
    </xdr:from>
    <xdr:to>
      <xdr:col>22</xdr:col>
      <xdr:colOff>457199</xdr:colOff>
      <xdr:row>8</xdr:row>
      <xdr:rowOff>419100</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6787514" y="133350"/>
          <a:ext cx="2409825" cy="2114550"/>
        </a:xfrm>
        <a:prstGeom prst="rect">
          <a:avLst/>
        </a:prstGeom>
        <a:solidFill>
          <a:schemeClr val="accent5">
            <a:lumMod val="20000"/>
            <a:lumOff val="80000"/>
          </a:schemeClr>
        </a:solidFill>
        <a:ln w="2857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latin typeface="+mn-ea"/>
              <a:ea typeface="+mn-ea"/>
            </a:rPr>
            <a:t>このシートは直接入力不可。</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入力は全て、「入力シート①」にお願いします。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114300</xdr:colOff>
      <xdr:row>41</xdr:row>
      <xdr:rowOff>19050</xdr:rowOff>
    </xdr:from>
    <xdr:to>
      <xdr:col>43</xdr:col>
      <xdr:colOff>28575</xdr:colOff>
      <xdr:row>42</xdr:row>
      <xdr:rowOff>47625</xdr:rowOff>
    </xdr:to>
    <xdr:sp macro="" textlink="">
      <xdr:nvSpPr>
        <xdr:cNvPr id="4098" name="Rectangle 2">
          <a:extLst>
            <a:ext uri="{FF2B5EF4-FFF2-40B4-BE49-F238E27FC236}">
              <a16:creationId xmlns:a16="http://schemas.microsoft.com/office/drawing/2014/main" id="{00000000-0008-0000-0700-000002100000}"/>
            </a:ext>
          </a:extLst>
        </xdr:cNvPr>
        <xdr:cNvSpPr>
          <a:spLocks noChangeArrowheads="1"/>
        </xdr:cNvSpPr>
      </xdr:nvSpPr>
      <xdr:spPr bwMode="auto">
        <a:xfrm>
          <a:off x="19573875" y="7877175"/>
          <a:ext cx="3971925" cy="228600"/>
        </a:xfrm>
        <a:prstGeom prst="rect">
          <a:avLst/>
        </a:prstGeom>
        <a:solidFill>
          <a:srgbClr val="FFFFFF"/>
        </a:solidFill>
        <a:ln w="9525">
          <a:solidFill>
            <a:srgbClr val="000000"/>
          </a:solidFill>
          <a:miter lim="800000"/>
          <a:headEnd/>
          <a:tailEnd/>
        </a:ln>
      </xdr:spPr>
      <xdr:txBody>
        <a:bodyPr vertOverflow="clip" wrap="square" lIns="0" tIns="0" rIns="0" bIns="0" anchor="t"/>
        <a:lstStyle/>
        <a:p>
          <a:pPr algn="ctr" rtl="0">
            <a:defRPr sz="1000"/>
          </a:pPr>
          <a:r>
            <a:rPr lang="ja-JP" altLang="en-US" sz="1100" b="0" i="0" u="none" strike="noStrike" baseline="0">
              <a:solidFill>
                <a:srgbClr val="000000"/>
              </a:solidFill>
              <a:latin typeface="ＭＳ 明朝"/>
              <a:ea typeface="ＭＳ 明朝"/>
            </a:rPr>
            <a:t>合唱-6</a:t>
          </a:r>
        </a:p>
      </xdr:txBody>
    </xdr:sp>
    <xdr:clientData/>
  </xdr:twoCellAnchor>
  <xdr:twoCellAnchor>
    <xdr:from>
      <xdr:col>18</xdr:col>
      <xdr:colOff>47625</xdr:colOff>
      <xdr:row>0</xdr:row>
      <xdr:rowOff>95250</xdr:rowOff>
    </xdr:from>
    <xdr:to>
      <xdr:col>22</xdr:col>
      <xdr:colOff>0</xdr:colOff>
      <xdr:row>10</xdr:row>
      <xdr:rowOff>60960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6174105" y="95250"/>
          <a:ext cx="2390775" cy="2030730"/>
        </a:xfrm>
        <a:prstGeom prst="rect">
          <a:avLst/>
        </a:prstGeom>
        <a:solidFill>
          <a:schemeClr val="accent5">
            <a:lumMod val="20000"/>
            <a:lumOff val="80000"/>
          </a:schemeClr>
        </a:solidFill>
        <a:ln w="2857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latin typeface="+mn-ea"/>
              <a:ea typeface="+mn-ea"/>
            </a:rPr>
            <a:t>このシートは直接入力不可。</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入力は全て、「入力シート②」にお願いします。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161925</xdr:colOff>
      <xdr:row>29</xdr:row>
      <xdr:rowOff>0</xdr:rowOff>
    </xdr:from>
    <xdr:to>
      <xdr:col>1</xdr:col>
      <xdr:colOff>238125</xdr:colOff>
      <xdr:row>30</xdr:row>
      <xdr:rowOff>41910</xdr:rowOff>
    </xdr:to>
    <xdr:sp macro="" textlink="">
      <xdr:nvSpPr>
        <xdr:cNvPr id="7229" name="Text Box 27">
          <a:extLst>
            <a:ext uri="{FF2B5EF4-FFF2-40B4-BE49-F238E27FC236}">
              <a16:creationId xmlns:a16="http://schemas.microsoft.com/office/drawing/2014/main" id="{00000000-0008-0000-0800-00003D1C0000}"/>
            </a:ext>
          </a:extLst>
        </xdr:cNvPr>
        <xdr:cNvSpPr txBox="1">
          <a:spLocks noChangeArrowheads="1"/>
        </xdr:cNvSpPr>
      </xdr:nvSpPr>
      <xdr:spPr bwMode="auto">
        <a:xfrm>
          <a:off x="495300" y="129444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104775</xdr:colOff>
      <xdr:row>26</xdr:row>
      <xdr:rowOff>0</xdr:rowOff>
    </xdr:from>
    <xdr:to>
      <xdr:col>17</xdr:col>
      <xdr:colOff>0</xdr:colOff>
      <xdr:row>28</xdr:row>
      <xdr:rowOff>297180</xdr:rowOff>
    </xdr:to>
    <xdr:sp macro="" textlink="">
      <xdr:nvSpPr>
        <xdr:cNvPr id="7230" name="Text Box 66">
          <a:extLst>
            <a:ext uri="{FF2B5EF4-FFF2-40B4-BE49-F238E27FC236}">
              <a16:creationId xmlns:a16="http://schemas.microsoft.com/office/drawing/2014/main" id="{00000000-0008-0000-0800-00003E1C0000}"/>
            </a:ext>
          </a:extLst>
        </xdr:cNvPr>
        <xdr:cNvSpPr txBox="1">
          <a:spLocks noChangeArrowheads="1"/>
        </xdr:cNvSpPr>
      </xdr:nvSpPr>
      <xdr:spPr bwMode="auto">
        <a:xfrm>
          <a:off x="11601450" y="12420600"/>
          <a:ext cx="342900"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342900</xdr:colOff>
      <xdr:row>13</xdr:row>
      <xdr:rowOff>0</xdr:rowOff>
    </xdr:from>
    <xdr:ext cx="18531" cy="201850"/>
    <xdr:sp macro="" textlink="">
      <xdr:nvSpPr>
        <xdr:cNvPr id="5343" name="Text Box 223">
          <a:extLst>
            <a:ext uri="{FF2B5EF4-FFF2-40B4-BE49-F238E27FC236}">
              <a16:creationId xmlns:a16="http://schemas.microsoft.com/office/drawing/2014/main" id="{00000000-0008-0000-0800-0000DF140000}"/>
            </a:ext>
          </a:extLst>
        </xdr:cNvPr>
        <xdr:cNvSpPr txBox="1">
          <a:spLocks noChangeArrowheads="1"/>
        </xdr:cNvSpPr>
      </xdr:nvSpPr>
      <xdr:spPr bwMode="auto">
        <a:xfrm>
          <a:off x="3413760" y="3474720"/>
          <a:ext cx="18531" cy="201850"/>
        </a:xfrm>
        <a:prstGeom prst="rect">
          <a:avLst/>
        </a:prstGeom>
        <a:noFill/>
        <a:ln w="9525">
          <a:noFill/>
          <a:miter lim="800000"/>
          <a:headEnd/>
          <a:tailEnd/>
        </a:ln>
      </xdr:spPr>
      <xdr:txBody>
        <a:bodyPr wrap="none" lIns="18288" tIns="18288" rIns="0" bIns="0" anchor="t" upright="1">
          <a:spAutoFit/>
        </a:bodyPr>
        <a:lstStyle/>
        <a:p>
          <a:pPr algn="l" rtl="1">
            <a:defRPr sz="1000"/>
          </a:pPr>
          <a:endParaRPr lang="en-US" altLang="ja-JP" sz="1100" b="0" i="0" strike="noStrike">
            <a:solidFill>
              <a:srgbClr val="000000"/>
            </a:solidFill>
            <a:latin typeface="ＭＳ Ｐゴシック"/>
            <a:ea typeface="ＭＳ Ｐゴシック"/>
          </a:endParaRPr>
        </a:p>
      </xdr:txBody>
    </xdr:sp>
    <xdr:clientData/>
  </xdr:oneCellAnchor>
  <xdr:twoCellAnchor>
    <xdr:from>
      <xdr:col>12</xdr:col>
      <xdr:colOff>104775</xdr:colOff>
      <xdr:row>0</xdr:row>
      <xdr:rowOff>114300</xdr:rowOff>
    </xdr:from>
    <xdr:to>
      <xdr:col>16</xdr:col>
      <xdr:colOff>428625</xdr:colOff>
      <xdr:row>7</xdr:row>
      <xdr:rowOff>342900</xdr:rowOff>
    </xdr:to>
    <xdr:sp macro="" textlink="">
      <xdr:nvSpPr>
        <xdr:cNvPr id="122" name="テキスト ボックス 121">
          <a:extLst>
            <a:ext uri="{FF2B5EF4-FFF2-40B4-BE49-F238E27FC236}">
              <a16:creationId xmlns:a16="http://schemas.microsoft.com/office/drawing/2014/main" id="{00000000-0008-0000-0800-00007A000000}"/>
            </a:ext>
          </a:extLst>
        </xdr:cNvPr>
        <xdr:cNvSpPr txBox="1"/>
      </xdr:nvSpPr>
      <xdr:spPr>
        <a:xfrm>
          <a:off x="6581775" y="114300"/>
          <a:ext cx="2487930" cy="2080260"/>
        </a:xfrm>
        <a:prstGeom prst="rect">
          <a:avLst/>
        </a:prstGeom>
        <a:solidFill>
          <a:schemeClr val="accent5">
            <a:lumMod val="20000"/>
            <a:lumOff val="80000"/>
          </a:schemeClr>
        </a:solidFill>
        <a:ln w="2857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latin typeface="+mn-ea"/>
              <a:ea typeface="+mn-ea"/>
            </a:rPr>
            <a:t>このシートは直接入力不可。</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入力は全て、「入力シート①」にお願いします。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146537</xdr:colOff>
      <xdr:row>63</xdr:row>
      <xdr:rowOff>12212</xdr:rowOff>
    </xdr:from>
    <xdr:to>
      <xdr:col>82</xdr:col>
      <xdr:colOff>146536</xdr:colOff>
      <xdr:row>63</xdr:row>
      <xdr:rowOff>24422</xdr:rowOff>
    </xdr:to>
    <xdr:sp macro="" textlink="">
      <xdr:nvSpPr>
        <xdr:cNvPr id="2" name="Line 489">
          <a:extLst>
            <a:ext uri="{FF2B5EF4-FFF2-40B4-BE49-F238E27FC236}">
              <a16:creationId xmlns:a16="http://schemas.microsoft.com/office/drawing/2014/main" id="{41050600-AB06-4788-9ACF-AF1AD351B29B}"/>
            </a:ext>
          </a:extLst>
        </xdr:cNvPr>
        <xdr:cNvSpPr>
          <a:spLocks noChangeShapeType="1"/>
        </xdr:cNvSpPr>
      </xdr:nvSpPr>
      <xdr:spPr bwMode="auto">
        <a:xfrm flipH="1" flipV="1">
          <a:off x="4750287" y="9927981"/>
          <a:ext cx="8792307" cy="1221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txBody>
        <a:bodyPr/>
        <a:lstStyle/>
        <a:p>
          <a:endParaRPr lang="ja-JP" altLang="en-US"/>
        </a:p>
      </xdr:txBody>
    </xdr:sp>
    <xdr:clientData/>
  </xdr:twoCellAnchor>
  <xdr:twoCellAnchor>
    <xdr:from>
      <xdr:col>11</xdr:col>
      <xdr:colOff>28575</xdr:colOff>
      <xdr:row>8</xdr:row>
      <xdr:rowOff>297874</xdr:rowOff>
    </xdr:from>
    <xdr:to>
      <xdr:col>11</xdr:col>
      <xdr:colOff>28575</xdr:colOff>
      <xdr:row>15</xdr:row>
      <xdr:rowOff>4330</xdr:rowOff>
    </xdr:to>
    <xdr:sp macro="" textlink="">
      <xdr:nvSpPr>
        <xdr:cNvPr id="3" name="Line 199">
          <a:extLst>
            <a:ext uri="{FF2B5EF4-FFF2-40B4-BE49-F238E27FC236}">
              <a16:creationId xmlns:a16="http://schemas.microsoft.com/office/drawing/2014/main" id="{3D1B4E1B-8374-4FDE-B6CC-4B485C104ED5}"/>
            </a:ext>
          </a:extLst>
        </xdr:cNvPr>
        <xdr:cNvSpPr>
          <a:spLocks noChangeShapeType="1"/>
        </xdr:cNvSpPr>
      </xdr:nvSpPr>
      <xdr:spPr bwMode="auto">
        <a:xfrm>
          <a:off x="3001530" y="2087419"/>
          <a:ext cx="0" cy="788843"/>
        </a:xfrm>
        <a:prstGeom prst="line">
          <a:avLst/>
        </a:prstGeom>
        <a:noFill/>
        <a:ln w="38100">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28575</xdr:colOff>
      <xdr:row>15</xdr:row>
      <xdr:rowOff>9525</xdr:rowOff>
    </xdr:from>
    <xdr:to>
      <xdr:col>17</xdr:col>
      <xdr:colOff>28575</xdr:colOff>
      <xdr:row>15</xdr:row>
      <xdr:rowOff>9525</xdr:rowOff>
    </xdr:to>
    <xdr:sp macro="" textlink="">
      <xdr:nvSpPr>
        <xdr:cNvPr id="4" name="Line 200">
          <a:extLst>
            <a:ext uri="{FF2B5EF4-FFF2-40B4-BE49-F238E27FC236}">
              <a16:creationId xmlns:a16="http://schemas.microsoft.com/office/drawing/2014/main" id="{145102B7-5625-4D6A-A791-7F1026250F95}"/>
            </a:ext>
          </a:extLst>
        </xdr:cNvPr>
        <xdr:cNvSpPr>
          <a:spLocks noChangeShapeType="1"/>
        </xdr:cNvSpPr>
      </xdr:nvSpPr>
      <xdr:spPr bwMode="auto">
        <a:xfrm rot="5400000">
          <a:off x="3505200" y="2428875"/>
          <a:ext cx="0" cy="914400"/>
        </a:xfrm>
        <a:prstGeom prst="line">
          <a:avLst/>
        </a:prstGeom>
        <a:noFill/>
        <a:ln w="38100">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119743</xdr:colOff>
      <xdr:row>15</xdr:row>
      <xdr:rowOff>114300</xdr:rowOff>
    </xdr:from>
    <xdr:to>
      <xdr:col>17</xdr:col>
      <xdr:colOff>122465</xdr:colOff>
      <xdr:row>17</xdr:row>
      <xdr:rowOff>81643</xdr:rowOff>
    </xdr:to>
    <xdr:sp macro="" textlink="">
      <xdr:nvSpPr>
        <xdr:cNvPr id="5" name="Text Box 202">
          <a:extLst>
            <a:ext uri="{FF2B5EF4-FFF2-40B4-BE49-F238E27FC236}">
              <a16:creationId xmlns:a16="http://schemas.microsoft.com/office/drawing/2014/main" id="{1437DE50-1A92-4D28-B0E1-FE3D2C5CF7B9}"/>
            </a:ext>
          </a:extLst>
        </xdr:cNvPr>
        <xdr:cNvSpPr txBox="1">
          <a:spLocks noChangeArrowheads="1"/>
        </xdr:cNvSpPr>
      </xdr:nvSpPr>
      <xdr:spPr bwMode="auto">
        <a:xfrm>
          <a:off x="3139168" y="2990850"/>
          <a:ext cx="917122" cy="253093"/>
        </a:xfrm>
        <a:prstGeom prst="rect">
          <a:avLst/>
        </a:prstGeom>
        <a:solidFill>
          <a:srgbClr val="FFFFFF">
            <a:alpha val="0"/>
          </a:srgbClr>
        </a:solidFill>
        <a:ln>
          <a:noFill/>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18</a:t>
          </a:r>
          <a:r>
            <a:rPr lang="en-US" altLang="ja-JP" sz="1400" b="0" i="0" u="none" strike="noStrike" baseline="0">
              <a:solidFill>
                <a:srgbClr val="000000"/>
              </a:solidFill>
              <a:latin typeface="ＭＳ Ｐゴシック"/>
              <a:ea typeface="ＭＳ Ｐゴシック"/>
            </a:rPr>
            <a:t>1.8 cm</a:t>
          </a:r>
        </a:p>
      </xdr:txBody>
    </xdr:sp>
    <xdr:clientData/>
  </xdr:twoCellAnchor>
  <xdr:twoCellAnchor>
    <xdr:from>
      <xdr:col>11</xdr:col>
      <xdr:colOff>130778</xdr:colOff>
      <xdr:row>10</xdr:row>
      <xdr:rowOff>97971</xdr:rowOff>
    </xdr:from>
    <xdr:to>
      <xdr:col>17</xdr:col>
      <xdr:colOff>136072</xdr:colOff>
      <xdr:row>13</xdr:row>
      <xdr:rowOff>105834</xdr:rowOff>
    </xdr:to>
    <xdr:sp macro="" textlink="">
      <xdr:nvSpPr>
        <xdr:cNvPr id="6" name="Text Box 202">
          <a:extLst>
            <a:ext uri="{FF2B5EF4-FFF2-40B4-BE49-F238E27FC236}">
              <a16:creationId xmlns:a16="http://schemas.microsoft.com/office/drawing/2014/main" id="{B675E8CC-AB4A-4416-B52F-10D4211FAB4E}"/>
            </a:ext>
          </a:extLst>
        </xdr:cNvPr>
        <xdr:cNvSpPr txBox="1">
          <a:spLocks noChangeArrowheads="1"/>
        </xdr:cNvSpPr>
      </xdr:nvSpPr>
      <xdr:spPr bwMode="auto">
        <a:xfrm>
          <a:off x="3150203" y="2307771"/>
          <a:ext cx="919694" cy="407913"/>
        </a:xfrm>
        <a:prstGeom prst="rect">
          <a:avLst/>
        </a:prstGeom>
        <a:solidFill>
          <a:srgbClr val="FFFFFF">
            <a:alpha val="0"/>
          </a:srgbClr>
        </a:solidFill>
        <a:ln>
          <a:noFill/>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18</a:t>
          </a:r>
          <a:r>
            <a:rPr lang="en-US" altLang="ja-JP" sz="1400" b="0" i="0" u="none" strike="noStrike" baseline="0">
              <a:solidFill>
                <a:srgbClr val="000000"/>
              </a:solidFill>
              <a:latin typeface="ＭＳ Ｐゴシック"/>
              <a:ea typeface="ＭＳ Ｐゴシック"/>
            </a:rPr>
            <a:t>1.8 cm</a:t>
          </a:r>
        </a:p>
      </xdr:txBody>
    </xdr:sp>
    <xdr:clientData/>
  </xdr:twoCellAnchor>
  <xdr:twoCellAnchor>
    <xdr:from>
      <xdr:col>50</xdr:col>
      <xdr:colOff>96174</xdr:colOff>
      <xdr:row>56</xdr:row>
      <xdr:rowOff>10848</xdr:rowOff>
    </xdr:from>
    <xdr:to>
      <xdr:col>55</xdr:col>
      <xdr:colOff>82467</xdr:colOff>
      <xdr:row>58</xdr:row>
      <xdr:rowOff>141754</xdr:rowOff>
    </xdr:to>
    <xdr:sp macro="" textlink="">
      <xdr:nvSpPr>
        <xdr:cNvPr id="7" name="Text Box 202">
          <a:extLst>
            <a:ext uri="{FF2B5EF4-FFF2-40B4-BE49-F238E27FC236}">
              <a16:creationId xmlns:a16="http://schemas.microsoft.com/office/drawing/2014/main" id="{61C28C5A-2E84-42F7-98D7-E51D616928E0}"/>
            </a:ext>
          </a:extLst>
        </xdr:cNvPr>
        <xdr:cNvSpPr txBox="1">
          <a:spLocks noChangeArrowheads="1"/>
        </xdr:cNvSpPr>
      </xdr:nvSpPr>
      <xdr:spPr bwMode="auto">
        <a:xfrm>
          <a:off x="9260379" y="8799825"/>
          <a:ext cx="780043" cy="419543"/>
        </a:xfrm>
        <a:prstGeom prst="rect">
          <a:avLst/>
        </a:prstGeom>
        <a:solidFill>
          <a:srgbClr val="FFFFFF"/>
        </a:solidFill>
        <a:ln w="12700">
          <a:solidFill>
            <a:srgbClr val="000000"/>
          </a:solidFill>
          <a:miter lim="800000"/>
          <a:headEnd/>
          <a:tailEnd/>
        </a:ln>
      </xdr:spPr>
      <xdr:txBody>
        <a:bodyPr vertOverflow="clip" wrap="square" lIns="27432" tIns="18288" rIns="0" bIns="0" anchor="ctr" upright="1"/>
        <a:lstStyle/>
        <a:p>
          <a:pPr algn="ctr" rtl="0">
            <a:defRPr sz="1000"/>
          </a:pPr>
          <a:r>
            <a:rPr lang="ja-JP" altLang="en-US" sz="1600" b="0" i="0" u="none" strike="noStrike" baseline="0">
              <a:solidFill>
                <a:srgbClr val="000000"/>
              </a:solidFill>
              <a:latin typeface="ＭＳ Ｐゴシック"/>
              <a:ea typeface="ＭＳ Ｐゴシック"/>
            </a:rPr>
            <a:t>指揮台</a:t>
          </a:r>
        </a:p>
      </xdr:txBody>
    </xdr:sp>
    <xdr:clientData/>
  </xdr:twoCellAnchor>
  <mc:AlternateContent xmlns:mc="http://schemas.openxmlformats.org/markup-compatibility/2006">
    <mc:Choice xmlns:a14="http://schemas.microsoft.com/office/drawing/2010/main" Requires="a14">
      <xdr:oneCellAnchor>
        <xdr:from>
          <xdr:col>4</xdr:col>
          <xdr:colOff>21772</xdr:colOff>
          <xdr:row>64</xdr:row>
          <xdr:rowOff>104774</xdr:rowOff>
        </xdr:from>
        <xdr:ext cx="0" cy="1166676"/>
        <xdr:pic>
          <xdr:nvPicPr>
            <xdr:cNvPr id="8" name="Picture 205">
              <a:extLst>
                <a:ext uri="{FF2B5EF4-FFF2-40B4-BE49-F238E27FC236}">
                  <a16:creationId xmlns:a16="http://schemas.microsoft.com/office/drawing/2014/main" id="{748D7F2B-402B-4CF4-98CE-CC89ED81B854}"/>
                </a:ext>
              </a:extLst>
            </xdr:cNvPr>
            <xdr:cNvPicPr>
              <a:picLocks noChangeAspect="1" noChangeArrowheads="1"/>
              <a:extLst>
                <a:ext uri="{84589F7E-364E-4C9E-8A38-B11213B215E9}">
                  <a14:cameraTool cellRange="#REF!" spid="_x0000_s21634"/>
                </a:ext>
              </a:extLst>
            </xdr:cNvPicPr>
          </xdr:nvPicPr>
          <xdr:blipFill>
            <a:blip xmlns:r="http://schemas.openxmlformats.org/officeDocument/2006/relationships" r:embed="rId1">
              <a:extLst>
                <a:ext uri="{28A0092B-C50C-407E-A947-70E740481C1C}">
                  <a14:useLocalDpi val="0"/>
                </a:ext>
              </a:extLst>
            </a:blip>
            <a:srcRect/>
            <a:stretch>
              <a:fillRect/>
            </a:stretch>
          </xdr:blipFill>
          <xdr:spPr bwMode="auto">
            <a:xfrm>
              <a:off x="1260022" y="9982199"/>
              <a:ext cx="0" cy="1166676"/>
            </a:xfrm>
            <a:prstGeom prst="rect">
              <a:avLst/>
            </a:prstGeom>
            <a:noFill/>
            <a:ln>
              <a:noFill/>
            </a:ln>
            <a:extLst>
              <a:ext uri="{909E8E84-426E-40DD-AFC4-6F175D3DCCD1}">
                <a14:hiddenFill>
                  <a:solidFill>
                    <a:srgbClr val="FFFFFF" mc:Ignorable="a14" a14:legacySpreadsheetColorIndex="9"/>
                  </a:solidFill>
                </a14:hiddenFill>
              </a:ext>
            </a:extLst>
          </xdr:spPr>
        </xdr:pic>
        <xdr:clientData/>
      </xdr:oneCellAnchor>
    </mc:Choice>
    <mc:Fallback/>
  </mc:AlternateContent>
  <xdr:twoCellAnchor>
    <xdr:from>
      <xdr:col>23</xdr:col>
      <xdr:colOff>0</xdr:colOff>
      <xdr:row>65</xdr:row>
      <xdr:rowOff>12212</xdr:rowOff>
    </xdr:from>
    <xdr:to>
      <xdr:col>83</xdr:col>
      <xdr:colOff>0</xdr:colOff>
      <xdr:row>65</xdr:row>
      <xdr:rowOff>12212</xdr:rowOff>
    </xdr:to>
    <xdr:cxnSp macro="">
      <xdr:nvCxnSpPr>
        <xdr:cNvPr id="10" name="直線矢印コネクタ 9">
          <a:extLst>
            <a:ext uri="{FF2B5EF4-FFF2-40B4-BE49-F238E27FC236}">
              <a16:creationId xmlns:a16="http://schemas.microsoft.com/office/drawing/2014/main" id="{B0166E24-BF01-4FEF-8825-A4D290D1CC97}"/>
            </a:ext>
          </a:extLst>
        </xdr:cNvPr>
        <xdr:cNvCxnSpPr/>
      </xdr:nvCxnSpPr>
      <xdr:spPr>
        <a:xfrm>
          <a:off x="4750288" y="10221058"/>
          <a:ext cx="8792308" cy="0"/>
        </a:xfrm>
        <a:prstGeom prst="straightConnector1">
          <a:avLst/>
        </a:prstGeom>
        <a:ln>
          <a:solidFill>
            <a:srgbClr val="0070C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77</xdr:col>
      <xdr:colOff>84680</xdr:colOff>
      <xdr:row>36</xdr:row>
      <xdr:rowOff>43296</xdr:rowOff>
    </xdr:from>
    <xdr:ext cx="1979069" cy="346364"/>
    <xdr:sp macro="" textlink="">
      <xdr:nvSpPr>
        <xdr:cNvPr id="13" name="テキスト ボックス 12">
          <a:extLst>
            <a:ext uri="{FF2B5EF4-FFF2-40B4-BE49-F238E27FC236}">
              <a16:creationId xmlns:a16="http://schemas.microsoft.com/office/drawing/2014/main" id="{1C9B322A-B3A6-4550-BCD3-0D544A04F268}"/>
            </a:ext>
          </a:extLst>
        </xdr:cNvPr>
        <xdr:cNvSpPr txBox="1"/>
      </xdr:nvSpPr>
      <xdr:spPr>
        <a:xfrm>
          <a:off x="13535135" y="5945910"/>
          <a:ext cx="1979069" cy="3463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400" b="1">
              <a:latin typeface="+mn-ea"/>
              <a:ea typeface="+mn-ea"/>
            </a:rPr>
            <a:t>2</a:t>
          </a:r>
          <a:r>
            <a:rPr kumimoji="1" lang="ja-JP" altLang="en-US" sz="1400" b="1">
              <a:latin typeface="+mn-ea"/>
              <a:ea typeface="+mn-ea"/>
            </a:rPr>
            <a:t>段目高さ  </a:t>
          </a:r>
          <a:r>
            <a:rPr kumimoji="1" lang="en-US" altLang="ja-JP" sz="1400" b="1">
              <a:latin typeface="+mn-ea"/>
              <a:ea typeface="+mn-ea"/>
            </a:rPr>
            <a:t>63.6</a:t>
          </a:r>
          <a:r>
            <a:rPr kumimoji="1" lang="ja-JP" altLang="en-US" sz="1400" b="1">
              <a:latin typeface="+mn-ea"/>
              <a:ea typeface="+mn-ea"/>
            </a:rPr>
            <a:t>㎝</a:t>
          </a:r>
          <a:endParaRPr kumimoji="1" lang="en-US" altLang="ja-JP" sz="1400" b="1">
            <a:latin typeface="+mn-ea"/>
            <a:ea typeface="+mn-ea"/>
          </a:endParaRPr>
        </a:p>
      </xdr:txBody>
    </xdr:sp>
    <xdr:clientData/>
  </xdr:oneCellAnchor>
  <xdr:oneCellAnchor>
    <xdr:from>
      <xdr:col>49</xdr:col>
      <xdr:colOff>122355</xdr:colOff>
      <xdr:row>65</xdr:row>
      <xdr:rowOff>124737</xdr:rowOff>
    </xdr:from>
    <xdr:ext cx="1081771" cy="359073"/>
    <xdr:sp macro="" textlink="">
      <xdr:nvSpPr>
        <xdr:cNvPr id="14" name="テキスト ボックス 13">
          <a:extLst>
            <a:ext uri="{FF2B5EF4-FFF2-40B4-BE49-F238E27FC236}">
              <a16:creationId xmlns:a16="http://schemas.microsoft.com/office/drawing/2014/main" id="{1E11B767-AA38-4EF2-83A8-BDF7032434EF}"/>
            </a:ext>
          </a:extLst>
        </xdr:cNvPr>
        <xdr:cNvSpPr txBox="1"/>
      </xdr:nvSpPr>
      <xdr:spPr>
        <a:xfrm>
          <a:off x="9127810" y="10212578"/>
          <a:ext cx="1081771"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chemeClr val="tx1"/>
              </a:solidFill>
              <a:latin typeface="+mn-ea"/>
              <a:ea typeface="+mn-ea"/>
            </a:rPr>
            <a:t>間口  </a:t>
          </a:r>
          <a:r>
            <a:rPr kumimoji="1" lang="en-US" altLang="ja-JP" sz="1600" b="1">
              <a:solidFill>
                <a:schemeClr val="tx1"/>
              </a:solidFill>
              <a:latin typeface="+mn-ea"/>
              <a:ea typeface="+mn-ea"/>
            </a:rPr>
            <a:t>18m</a:t>
          </a:r>
          <a:endParaRPr kumimoji="1" lang="ja-JP" altLang="en-US" sz="1600" b="1">
            <a:solidFill>
              <a:schemeClr val="tx1"/>
            </a:solidFill>
            <a:latin typeface="+mn-ea"/>
            <a:ea typeface="+mn-ea"/>
          </a:endParaRPr>
        </a:p>
      </xdr:txBody>
    </xdr:sp>
    <xdr:clientData/>
  </xdr:oneCellAnchor>
  <xdr:twoCellAnchor>
    <xdr:from>
      <xdr:col>77</xdr:col>
      <xdr:colOff>139238</xdr:colOff>
      <xdr:row>21</xdr:row>
      <xdr:rowOff>131154</xdr:rowOff>
    </xdr:from>
    <xdr:to>
      <xdr:col>78</xdr:col>
      <xdr:colOff>62805</xdr:colOff>
      <xdr:row>63</xdr:row>
      <xdr:rowOff>128620</xdr:rowOff>
    </xdr:to>
    <xdr:sp macro="" textlink="">
      <xdr:nvSpPr>
        <xdr:cNvPr id="25" name="平行四辺形 24">
          <a:extLst>
            <a:ext uri="{FF2B5EF4-FFF2-40B4-BE49-F238E27FC236}">
              <a16:creationId xmlns:a16="http://schemas.microsoft.com/office/drawing/2014/main" id="{DBEE7391-297D-474C-BC31-434BCC4081DC}"/>
            </a:ext>
          </a:extLst>
        </xdr:cNvPr>
        <xdr:cNvSpPr/>
      </xdr:nvSpPr>
      <xdr:spPr>
        <a:xfrm rot="20760839">
          <a:off x="13589693" y="3868995"/>
          <a:ext cx="82317" cy="6058830"/>
        </a:xfrm>
        <a:prstGeom prst="parallelogram">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104289</xdr:colOff>
      <xdr:row>21</xdr:row>
      <xdr:rowOff>100151</xdr:rowOff>
    </xdr:from>
    <xdr:to>
      <xdr:col>27</xdr:col>
      <xdr:colOff>153762</xdr:colOff>
      <xdr:row>63</xdr:row>
      <xdr:rowOff>108342</xdr:rowOff>
    </xdr:to>
    <xdr:sp macro="" textlink="">
      <xdr:nvSpPr>
        <xdr:cNvPr id="26" name="平行四辺形 25">
          <a:extLst>
            <a:ext uri="{FF2B5EF4-FFF2-40B4-BE49-F238E27FC236}">
              <a16:creationId xmlns:a16="http://schemas.microsoft.com/office/drawing/2014/main" id="{2008E0F6-D092-4847-ADFF-5E5E982E850A}"/>
            </a:ext>
          </a:extLst>
        </xdr:cNvPr>
        <xdr:cNvSpPr/>
      </xdr:nvSpPr>
      <xdr:spPr>
        <a:xfrm rot="865757" flipH="1">
          <a:off x="5617244" y="3837992"/>
          <a:ext cx="49473" cy="6069555"/>
        </a:xfrm>
        <a:prstGeom prst="parallelogram">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77</xdr:col>
      <xdr:colOff>142407</xdr:colOff>
      <xdr:row>39</xdr:row>
      <xdr:rowOff>110279</xdr:rowOff>
    </xdr:from>
    <xdr:ext cx="1589411" cy="325730"/>
    <xdr:sp macro="" textlink="">
      <xdr:nvSpPr>
        <xdr:cNvPr id="29" name="テキスト ボックス 28">
          <a:extLst>
            <a:ext uri="{FF2B5EF4-FFF2-40B4-BE49-F238E27FC236}">
              <a16:creationId xmlns:a16="http://schemas.microsoft.com/office/drawing/2014/main" id="{96EC0827-9841-4FB5-8121-7E03E3010290}"/>
            </a:ext>
          </a:extLst>
        </xdr:cNvPr>
        <xdr:cNvSpPr txBox="1"/>
      </xdr:nvSpPr>
      <xdr:spPr>
        <a:xfrm>
          <a:off x="13592862" y="6445847"/>
          <a:ext cx="1589411"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latin typeface="+mn-ea"/>
              <a:ea typeface="+mn-ea"/>
            </a:rPr>
            <a:t>1</a:t>
          </a:r>
          <a:r>
            <a:rPr kumimoji="1" lang="ja-JP" altLang="en-US" sz="1400" b="1">
              <a:latin typeface="+mn-ea"/>
              <a:ea typeface="+mn-ea"/>
            </a:rPr>
            <a:t>段目高さ  </a:t>
          </a:r>
          <a:r>
            <a:rPr kumimoji="1" lang="en-US" altLang="ja-JP" sz="1400" b="1">
              <a:latin typeface="+mn-ea"/>
              <a:ea typeface="+mn-ea"/>
            </a:rPr>
            <a:t>30</a:t>
          </a:r>
          <a:r>
            <a:rPr kumimoji="1" lang="ja-JP" altLang="en-US" sz="1400" b="1">
              <a:latin typeface="+mn-ea"/>
              <a:ea typeface="+mn-ea"/>
            </a:rPr>
            <a:t>㎝</a:t>
          </a:r>
        </a:p>
      </xdr:txBody>
    </xdr:sp>
    <xdr:clientData/>
  </xdr:oneCellAnchor>
  <xdr:twoCellAnchor>
    <xdr:from>
      <xdr:col>32</xdr:col>
      <xdr:colOff>57727</xdr:colOff>
      <xdr:row>22</xdr:row>
      <xdr:rowOff>14431</xdr:rowOff>
    </xdr:from>
    <xdr:to>
      <xdr:col>73</xdr:col>
      <xdr:colOff>129886</xdr:colOff>
      <xdr:row>22</xdr:row>
      <xdr:rowOff>101022</xdr:rowOff>
    </xdr:to>
    <xdr:sp macro="" textlink="">
      <xdr:nvSpPr>
        <xdr:cNvPr id="30" name="平行四辺形 29">
          <a:extLst>
            <a:ext uri="{FF2B5EF4-FFF2-40B4-BE49-F238E27FC236}">
              <a16:creationId xmlns:a16="http://schemas.microsoft.com/office/drawing/2014/main" id="{D16DF940-662C-4AE3-94D0-C683022E54C6}"/>
            </a:ext>
          </a:extLst>
        </xdr:cNvPr>
        <xdr:cNvSpPr/>
      </xdr:nvSpPr>
      <xdr:spPr>
        <a:xfrm rot="5400000" flipH="1">
          <a:off x="9611591" y="649431"/>
          <a:ext cx="86591" cy="6580909"/>
        </a:xfrm>
        <a:prstGeom prst="parallelogram">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76</xdr:col>
      <xdr:colOff>84680</xdr:colOff>
      <xdr:row>33</xdr:row>
      <xdr:rowOff>83651</xdr:rowOff>
    </xdr:from>
    <xdr:ext cx="1820320" cy="325730"/>
    <xdr:sp macro="" textlink="">
      <xdr:nvSpPr>
        <xdr:cNvPr id="31" name="テキスト ボックス 30">
          <a:extLst>
            <a:ext uri="{FF2B5EF4-FFF2-40B4-BE49-F238E27FC236}">
              <a16:creationId xmlns:a16="http://schemas.microsoft.com/office/drawing/2014/main" id="{6EDBE848-D4E3-4073-9CBB-CC490A85FC2C}"/>
            </a:ext>
          </a:extLst>
        </xdr:cNvPr>
        <xdr:cNvSpPr txBox="1"/>
      </xdr:nvSpPr>
      <xdr:spPr>
        <a:xfrm>
          <a:off x="13376385" y="5553310"/>
          <a:ext cx="1820320"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latin typeface="+mj-ea"/>
              <a:ea typeface="+mj-ea"/>
            </a:rPr>
            <a:t>3</a:t>
          </a:r>
          <a:r>
            <a:rPr kumimoji="1" lang="ja-JP" altLang="en-US" sz="1400" b="1">
              <a:latin typeface="+mj-ea"/>
              <a:ea typeface="+mj-ea"/>
            </a:rPr>
            <a:t>段目高さ  </a:t>
          </a:r>
          <a:r>
            <a:rPr kumimoji="1" lang="en-US" altLang="ja-JP" sz="1400" b="1">
              <a:latin typeface="+mj-ea"/>
              <a:ea typeface="+mj-ea"/>
            </a:rPr>
            <a:t>84.8</a:t>
          </a:r>
          <a:r>
            <a:rPr kumimoji="1" lang="ja-JP" altLang="en-US" sz="1400" b="1">
              <a:latin typeface="+mj-ea"/>
              <a:ea typeface="+mj-ea"/>
            </a:rPr>
            <a:t>㎝</a:t>
          </a:r>
        </a:p>
      </xdr:txBody>
    </xdr:sp>
    <xdr:clientData/>
  </xdr:oneCellAnchor>
  <xdr:oneCellAnchor>
    <xdr:from>
      <xdr:col>75</xdr:col>
      <xdr:colOff>112306</xdr:colOff>
      <xdr:row>30</xdr:row>
      <xdr:rowOff>7249</xdr:rowOff>
    </xdr:from>
    <xdr:ext cx="1605080" cy="325730"/>
    <xdr:sp macro="" textlink="">
      <xdr:nvSpPr>
        <xdr:cNvPr id="32" name="テキスト ボックス 31">
          <a:extLst>
            <a:ext uri="{FF2B5EF4-FFF2-40B4-BE49-F238E27FC236}">
              <a16:creationId xmlns:a16="http://schemas.microsoft.com/office/drawing/2014/main" id="{6CF80E18-A21D-4F5B-BAE4-0695E095F6AA}"/>
            </a:ext>
          </a:extLst>
        </xdr:cNvPr>
        <xdr:cNvSpPr txBox="1"/>
      </xdr:nvSpPr>
      <xdr:spPr>
        <a:xfrm>
          <a:off x="13245261" y="5043954"/>
          <a:ext cx="1605080"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latin typeface="+mn-ea"/>
              <a:ea typeface="+mn-ea"/>
            </a:rPr>
            <a:t>4</a:t>
          </a:r>
          <a:r>
            <a:rPr kumimoji="1" lang="ja-JP" altLang="en-US" sz="1400" b="1">
              <a:latin typeface="+mn-ea"/>
              <a:ea typeface="+mn-ea"/>
            </a:rPr>
            <a:t>段目高さ  </a:t>
          </a:r>
          <a:r>
            <a:rPr kumimoji="1" lang="en-US" altLang="ja-JP" sz="1400" b="1">
              <a:latin typeface="+mn-ea"/>
              <a:ea typeface="+mn-ea"/>
            </a:rPr>
            <a:t>106</a:t>
          </a:r>
          <a:r>
            <a:rPr kumimoji="1" lang="ja-JP" altLang="en-US" sz="1400" b="1">
              <a:latin typeface="+mn-ea"/>
              <a:ea typeface="+mn-ea"/>
            </a:rPr>
            <a:t>㎝</a:t>
          </a:r>
        </a:p>
      </xdr:txBody>
    </xdr:sp>
    <xdr:clientData/>
  </xdr:oneCellAnchor>
  <xdr:twoCellAnchor>
    <xdr:from>
      <xdr:col>84</xdr:col>
      <xdr:colOff>29792</xdr:colOff>
      <xdr:row>56</xdr:row>
      <xdr:rowOff>56078</xdr:rowOff>
    </xdr:from>
    <xdr:to>
      <xdr:col>89</xdr:col>
      <xdr:colOff>300</xdr:colOff>
      <xdr:row>58</xdr:row>
      <xdr:rowOff>59604</xdr:rowOff>
    </xdr:to>
    <xdr:sp macro="" textlink="">
      <xdr:nvSpPr>
        <xdr:cNvPr id="33" name="テキスト ボックス 32">
          <a:extLst>
            <a:ext uri="{FF2B5EF4-FFF2-40B4-BE49-F238E27FC236}">
              <a16:creationId xmlns:a16="http://schemas.microsoft.com/office/drawing/2014/main" id="{D9D9A6EE-9E92-41F0-9B74-C394B7BE37FC}"/>
            </a:ext>
          </a:extLst>
        </xdr:cNvPr>
        <xdr:cNvSpPr txBox="1"/>
      </xdr:nvSpPr>
      <xdr:spPr>
        <a:xfrm>
          <a:off x="14591497" y="8845055"/>
          <a:ext cx="764258" cy="29216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退場</a:t>
          </a:r>
        </a:p>
      </xdr:txBody>
    </xdr:sp>
    <xdr:clientData/>
  </xdr:twoCellAnchor>
  <xdr:twoCellAnchor>
    <xdr:from>
      <xdr:col>83</xdr:col>
      <xdr:colOff>-1</xdr:colOff>
      <xdr:row>58</xdr:row>
      <xdr:rowOff>129886</xdr:rowOff>
    </xdr:from>
    <xdr:to>
      <xdr:col>90</xdr:col>
      <xdr:colOff>115454</xdr:colOff>
      <xdr:row>59</xdr:row>
      <xdr:rowOff>129885</xdr:rowOff>
    </xdr:to>
    <xdr:sp macro="" textlink="">
      <xdr:nvSpPr>
        <xdr:cNvPr id="34" name="右矢印 45">
          <a:extLst>
            <a:ext uri="{FF2B5EF4-FFF2-40B4-BE49-F238E27FC236}">
              <a16:creationId xmlns:a16="http://schemas.microsoft.com/office/drawing/2014/main" id="{8259C4D8-1865-49BF-AB19-E3ECAF9C0601}"/>
            </a:ext>
          </a:extLst>
        </xdr:cNvPr>
        <xdr:cNvSpPr/>
      </xdr:nvSpPr>
      <xdr:spPr>
        <a:xfrm>
          <a:off x="14402954" y="9207500"/>
          <a:ext cx="1226705" cy="144317"/>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49</xdr:col>
      <xdr:colOff>89457</xdr:colOff>
      <xdr:row>48</xdr:row>
      <xdr:rowOff>97152</xdr:rowOff>
    </xdr:from>
    <xdr:ext cx="1260000" cy="792124"/>
    <xdr:pic>
      <xdr:nvPicPr>
        <xdr:cNvPr id="35" name="図 46">
          <a:extLst>
            <a:ext uri="{FF2B5EF4-FFF2-40B4-BE49-F238E27FC236}">
              <a16:creationId xmlns:a16="http://schemas.microsoft.com/office/drawing/2014/main" id="{CBFC38F5-77CF-4B78-8D4F-40A9724D0C2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9328850" y="7497646"/>
          <a:ext cx="792124" cy="1260000"/>
        </a:xfrm>
        <a:prstGeom prst="rect">
          <a:avLst/>
        </a:prstGeom>
      </xdr:spPr>
    </xdr:pic>
    <xdr:clientData/>
  </xdr:oneCellAnchor>
  <xdr:oneCellAnchor>
    <xdr:from>
      <xdr:col>70</xdr:col>
      <xdr:colOff>110492</xdr:colOff>
      <xdr:row>52</xdr:row>
      <xdr:rowOff>31356</xdr:rowOff>
    </xdr:from>
    <xdr:ext cx="184731" cy="359073"/>
    <xdr:sp macro="" textlink="">
      <xdr:nvSpPr>
        <xdr:cNvPr id="39" name="テキスト ボックス 38">
          <a:extLst>
            <a:ext uri="{FF2B5EF4-FFF2-40B4-BE49-F238E27FC236}">
              <a16:creationId xmlns:a16="http://schemas.microsoft.com/office/drawing/2014/main" id="{647F1A08-EBBB-43B2-929F-FD5ADC180531}"/>
            </a:ext>
          </a:extLst>
        </xdr:cNvPr>
        <xdr:cNvSpPr txBox="1"/>
      </xdr:nvSpPr>
      <xdr:spPr>
        <a:xfrm>
          <a:off x="12449697" y="8243061"/>
          <a:ext cx="184731"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600" b="1">
            <a:latin typeface="+mn-ea"/>
            <a:ea typeface="+mn-ea"/>
          </a:endParaRPr>
        </a:p>
      </xdr:txBody>
    </xdr:sp>
    <xdr:clientData/>
  </xdr:oneCellAnchor>
  <xdr:twoCellAnchor>
    <xdr:from>
      <xdr:col>26</xdr:col>
      <xdr:colOff>33366</xdr:colOff>
      <xdr:row>58</xdr:row>
      <xdr:rowOff>75165</xdr:rowOff>
    </xdr:from>
    <xdr:to>
      <xdr:col>31</xdr:col>
      <xdr:colOff>19658</xdr:colOff>
      <xdr:row>61</xdr:row>
      <xdr:rowOff>61755</xdr:rowOff>
    </xdr:to>
    <xdr:sp macro="" textlink="">
      <xdr:nvSpPr>
        <xdr:cNvPr id="40" name="Text Box 202">
          <a:extLst>
            <a:ext uri="{FF2B5EF4-FFF2-40B4-BE49-F238E27FC236}">
              <a16:creationId xmlns:a16="http://schemas.microsoft.com/office/drawing/2014/main" id="{633A9919-8BC3-4804-99BB-DDC03026A7A9}"/>
            </a:ext>
          </a:extLst>
        </xdr:cNvPr>
        <xdr:cNvSpPr txBox="1">
          <a:spLocks noChangeArrowheads="1"/>
        </xdr:cNvSpPr>
      </xdr:nvSpPr>
      <xdr:spPr bwMode="auto">
        <a:xfrm>
          <a:off x="5387571" y="9152779"/>
          <a:ext cx="780042" cy="419544"/>
        </a:xfrm>
        <a:prstGeom prst="rect">
          <a:avLst/>
        </a:prstGeom>
        <a:solidFill>
          <a:srgbClr val="FFFFFF"/>
        </a:solidFill>
        <a:ln w="12700">
          <a:solidFill>
            <a:srgbClr val="000000"/>
          </a:solidFill>
          <a:miter lim="800000"/>
          <a:headEnd/>
          <a:tailEnd/>
        </a:ln>
      </xdr:spPr>
      <xdr:txBody>
        <a:bodyPr vertOverflow="clip" wrap="square" lIns="27432" tIns="18288" rIns="0" bIns="0" anchor="ctr" upright="1"/>
        <a:lstStyle/>
        <a:p>
          <a:pPr algn="ctr" rtl="0">
            <a:defRPr sz="1000"/>
          </a:pPr>
          <a:r>
            <a:rPr lang="ja-JP" altLang="en-US" sz="1600" b="0" i="0" u="none" strike="noStrike" baseline="0">
              <a:solidFill>
                <a:srgbClr val="000000"/>
              </a:solidFill>
              <a:latin typeface="ＭＳ Ｐゴシック"/>
              <a:ea typeface="ＭＳ Ｐゴシック"/>
            </a:rPr>
            <a:t>司会</a:t>
          </a:r>
        </a:p>
      </xdr:txBody>
    </xdr:sp>
    <xdr:clientData/>
  </xdr:twoCellAnchor>
  <xdr:twoCellAnchor>
    <xdr:from>
      <xdr:col>13</xdr:col>
      <xdr:colOff>59871</xdr:colOff>
      <xdr:row>58</xdr:row>
      <xdr:rowOff>95250</xdr:rowOff>
    </xdr:from>
    <xdr:to>
      <xdr:col>21</xdr:col>
      <xdr:colOff>-1</xdr:colOff>
      <xdr:row>59</xdr:row>
      <xdr:rowOff>95250</xdr:rowOff>
    </xdr:to>
    <xdr:sp macro="" textlink="">
      <xdr:nvSpPr>
        <xdr:cNvPr id="44" name="右矢印 43">
          <a:extLst>
            <a:ext uri="{FF2B5EF4-FFF2-40B4-BE49-F238E27FC236}">
              <a16:creationId xmlns:a16="http://schemas.microsoft.com/office/drawing/2014/main" id="{E5EF1F61-57ED-4E70-B0C1-1DCA7178C6D6}"/>
            </a:ext>
          </a:extLst>
        </xdr:cNvPr>
        <xdr:cNvSpPr/>
      </xdr:nvSpPr>
      <xdr:spPr>
        <a:xfrm>
          <a:off x="3384096" y="9115425"/>
          <a:ext cx="1159328" cy="142875"/>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90776</xdr:colOff>
      <xdr:row>56</xdr:row>
      <xdr:rowOff>23380</xdr:rowOff>
    </xdr:from>
    <xdr:to>
      <xdr:col>19</xdr:col>
      <xdr:colOff>64006</xdr:colOff>
      <xdr:row>58</xdr:row>
      <xdr:rowOff>26906</xdr:rowOff>
    </xdr:to>
    <xdr:sp macro="" textlink="">
      <xdr:nvSpPr>
        <xdr:cNvPr id="57" name="テキスト ボックス 56">
          <a:extLst>
            <a:ext uri="{FF2B5EF4-FFF2-40B4-BE49-F238E27FC236}">
              <a16:creationId xmlns:a16="http://schemas.microsoft.com/office/drawing/2014/main" id="{6B835E91-7D4D-4359-B91B-9EA55839C2F9}"/>
            </a:ext>
          </a:extLst>
        </xdr:cNvPr>
        <xdr:cNvSpPr txBox="1"/>
      </xdr:nvSpPr>
      <xdr:spPr>
        <a:xfrm>
          <a:off x="3539981" y="8812357"/>
          <a:ext cx="766980" cy="29216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入場</a:t>
          </a:r>
        </a:p>
      </xdr:txBody>
    </xdr:sp>
    <xdr:clientData/>
  </xdr:twoCellAnchor>
  <xdr:twoCellAnchor>
    <xdr:from>
      <xdr:col>22</xdr:col>
      <xdr:colOff>43295</xdr:colOff>
      <xdr:row>22</xdr:row>
      <xdr:rowOff>101023</xdr:rowOff>
    </xdr:from>
    <xdr:to>
      <xdr:col>22</xdr:col>
      <xdr:colOff>43295</xdr:colOff>
      <xdr:row>63</xdr:row>
      <xdr:rowOff>1</xdr:rowOff>
    </xdr:to>
    <xdr:cxnSp macro="">
      <xdr:nvCxnSpPr>
        <xdr:cNvPr id="46" name="直線矢印コネクタ 45">
          <a:extLst>
            <a:ext uri="{FF2B5EF4-FFF2-40B4-BE49-F238E27FC236}">
              <a16:creationId xmlns:a16="http://schemas.microsoft.com/office/drawing/2014/main" id="{E9DBBCFA-997F-4310-946E-4729BEA05EE5}"/>
            </a:ext>
          </a:extLst>
        </xdr:cNvPr>
        <xdr:cNvCxnSpPr/>
      </xdr:nvCxnSpPr>
      <xdr:spPr>
        <a:xfrm flipV="1">
          <a:off x="4762500" y="3983182"/>
          <a:ext cx="0" cy="5816024"/>
        </a:xfrm>
        <a:prstGeom prst="straightConnector1">
          <a:avLst/>
        </a:prstGeom>
        <a:ln>
          <a:solidFill>
            <a:srgbClr val="0070C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43295</xdr:colOff>
      <xdr:row>21</xdr:row>
      <xdr:rowOff>0</xdr:rowOff>
    </xdr:from>
    <xdr:to>
      <xdr:col>73</xdr:col>
      <xdr:colOff>101022</xdr:colOff>
      <xdr:row>21</xdr:row>
      <xdr:rowOff>0</xdr:rowOff>
    </xdr:to>
    <xdr:cxnSp macro="">
      <xdr:nvCxnSpPr>
        <xdr:cNvPr id="37" name="直線矢印コネクタ 36">
          <a:extLst>
            <a:ext uri="{FF2B5EF4-FFF2-40B4-BE49-F238E27FC236}">
              <a16:creationId xmlns:a16="http://schemas.microsoft.com/office/drawing/2014/main" id="{D7545479-31C6-4681-B380-DA206EF0AA34}"/>
            </a:ext>
          </a:extLst>
        </xdr:cNvPr>
        <xdr:cNvCxnSpPr/>
      </xdr:nvCxnSpPr>
      <xdr:spPr>
        <a:xfrm>
          <a:off x="6350000" y="3737841"/>
          <a:ext cx="6566477" cy="0"/>
        </a:xfrm>
        <a:prstGeom prst="straightConnector1">
          <a:avLst/>
        </a:prstGeom>
        <a:ln>
          <a:solidFill>
            <a:srgbClr val="0070C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59</xdr:row>
      <xdr:rowOff>72160</xdr:rowOff>
    </xdr:from>
    <xdr:to>
      <xdr:col>65</xdr:col>
      <xdr:colOff>-1</xdr:colOff>
      <xdr:row>61</xdr:row>
      <xdr:rowOff>72159</xdr:rowOff>
    </xdr:to>
    <xdr:sp macro="" textlink="">
      <xdr:nvSpPr>
        <xdr:cNvPr id="9" name="正方形/長方形 8">
          <a:extLst>
            <a:ext uri="{FF2B5EF4-FFF2-40B4-BE49-F238E27FC236}">
              <a16:creationId xmlns:a16="http://schemas.microsoft.com/office/drawing/2014/main" id="{3FE4FFDA-DF3C-4EC2-B2D0-D5324C578FFA}"/>
            </a:ext>
          </a:extLst>
        </xdr:cNvPr>
        <xdr:cNvSpPr/>
      </xdr:nvSpPr>
      <xdr:spPr>
        <a:xfrm>
          <a:off x="7735455" y="9294092"/>
          <a:ext cx="3809999" cy="288635"/>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chemeClr val="tx1"/>
              </a:solidFill>
              <a:latin typeface="+mj-ea"/>
              <a:ea typeface="+mj-ea"/>
            </a:rPr>
            <a:t>　　　　　　　　置　き　看　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50"/>
  <sheetViews>
    <sheetView zoomScale="120" zoomScaleNormal="120" workbookViewId="0">
      <selection activeCell="Q16" sqref="Q16"/>
    </sheetView>
  </sheetViews>
  <sheetFormatPr defaultColWidth="9" defaultRowHeight="13.5" x14ac:dyDescent="0.15"/>
  <cols>
    <col min="1" max="1" width="4.125" style="373" customWidth="1"/>
    <col min="2" max="4" width="6.875" style="375" customWidth="1"/>
    <col min="5" max="5" width="9.125" style="375" customWidth="1"/>
    <col min="6" max="6" width="10.5" style="375" customWidth="1"/>
    <col min="7" max="7" width="11.125" style="375" customWidth="1"/>
    <col min="8" max="8" width="6.875" style="375" customWidth="1"/>
    <col min="9" max="9" width="9.25" style="375" customWidth="1"/>
    <col min="10" max="10" width="10.625" style="375" customWidth="1"/>
    <col min="11" max="11" width="10" style="375" customWidth="1"/>
    <col min="12" max="12" width="16.25" style="375" customWidth="1"/>
    <col min="13" max="13" width="10.375" style="375" customWidth="1"/>
    <col min="14" max="14" width="8.625" style="375" customWidth="1"/>
    <col min="15" max="15" width="8" style="375" customWidth="1"/>
    <col min="16" max="16" width="9.125" style="375" customWidth="1"/>
    <col min="17" max="17" width="10.25" style="375" customWidth="1"/>
    <col min="18" max="18" width="42.875" style="375" customWidth="1"/>
    <col min="19" max="20" width="6.875" style="375" customWidth="1"/>
    <col min="21" max="21" width="9" style="341"/>
    <col min="22" max="22" width="20.5" style="341" customWidth="1"/>
    <col min="23" max="16384" width="9" style="341"/>
  </cols>
  <sheetData>
    <row r="3" spans="1:22" x14ac:dyDescent="0.15">
      <c r="B3" s="374" t="s">
        <v>0</v>
      </c>
      <c r="C3" s="374" t="s">
        <v>1</v>
      </c>
      <c r="D3" s="374" t="s">
        <v>2</v>
      </c>
      <c r="E3" s="374" t="s">
        <v>3</v>
      </c>
      <c r="F3" s="374" t="s">
        <v>4</v>
      </c>
      <c r="G3" s="374" t="s">
        <v>5</v>
      </c>
      <c r="H3" s="374" t="s">
        <v>6</v>
      </c>
      <c r="I3" s="374" t="s">
        <v>7</v>
      </c>
      <c r="J3" s="374" t="s">
        <v>8</v>
      </c>
      <c r="K3" s="374" t="s">
        <v>9</v>
      </c>
      <c r="L3" s="374" t="s">
        <v>10</v>
      </c>
      <c r="M3" s="374" t="s">
        <v>11</v>
      </c>
      <c r="N3" s="497" t="s">
        <v>12</v>
      </c>
      <c r="O3" s="497" t="s">
        <v>13</v>
      </c>
      <c r="P3" s="497" t="s">
        <v>14</v>
      </c>
      <c r="Q3" s="374" t="s">
        <v>15</v>
      </c>
      <c r="R3" s="374" t="s">
        <v>16</v>
      </c>
      <c r="S3" s="375" t="s">
        <v>17</v>
      </c>
      <c r="T3" s="375" t="s">
        <v>18</v>
      </c>
      <c r="U3" s="341" t="s">
        <v>19</v>
      </c>
      <c r="V3" s="341" t="s">
        <v>480</v>
      </c>
    </row>
    <row r="4" spans="1:22" x14ac:dyDescent="0.15">
      <c r="A4" s="373">
        <v>1</v>
      </c>
      <c r="B4" s="374" t="s">
        <v>20</v>
      </c>
      <c r="C4" s="374" t="s">
        <v>21</v>
      </c>
      <c r="D4" s="374" t="s">
        <v>22</v>
      </c>
      <c r="E4" s="374" t="s">
        <v>23</v>
      </c>
      <c r="F4" s="374" t="s">
        <v>24</v>
      </c>
      <c r="G4" s="374" t="s">
        <v>25</v>
      </c>
      <c r="H4" s="374">
        <v>1</v>
      </c>
      <c r="I4" s="374" t="s">
        <v>26</v>
      </c>
      <c r="J4" s="374" t="s">
        <v>27</v>
      </c>
      <c r="K4" s="374" t="s">
        <v>28</v>
      </c>
      <c r="L4" s="375" t="s">
        <v>29</v>
      </c>
      <c r="M4" s="374" t="s">
        <v>30</v>
      </c>
      <c r="N4" s="497" t="s">
        <v>31</v>
      </c>
      <c r="O4" s="497" t="s">
        <v>32</v>
      </c>
      <c r="P4" s="497" t="s">
        <v>649</v>
      </c>
      <c r="Q4" s="374" t="s">
        <v>33</v>
      </c>
      <c r="R4" s="374" t="s">
        <v>34</v>
      </c>
      <c r="S4" s="375">
        <v>1</v>
      </c>
      <c r="T4" s="376" t="s">
        <v>35</v>
      </c>
      <c r="U4" s="341" t="s">
        <v>36</v>
      </c>
      <c r="V4" s="341" t="s">
        <v>481</v>
      </c>
    </row>
    <row r="5" spans="1:22" x14ac:dyDescent="0.15">
      <c r="A5" s="373">
        <v>2</v>
      </c>
      <c r="B5" s="374" t="s">
        <v>37</v>
      </c>
      <c r="C5" s="374" t="s">
        <v>38</v>
      </c>
      <c r="D5" s="374" t="s">
        <v>39</v>
      </c>
      <c r="E5" s="374" t="s">
        <v>40</v>
      </c>
      <c r="F5" s="374" t="s">
        <v>41</v>
      </c>
      <c r="G5" s="374" t="s">
        <v>42</v>
      </c>
      <c r="H5" s="374">
        <v>2</v>
      </c>
      <c r="I5" s="374" t="s">
        <v>43</v>
      </c>
      <c r="J5" s="374" t="s">
        <v>44</v>
      </c>
      <c r="K5" s="374" t="s">
        <v>45</v>
      </c>
      <c r="L5" s="374" t="s">
        <v>46</v>
      </c>
      <c r="M5" s="374" t="s">
        <v>47</v>
      </c>
      <c r="N5" s="497" t="s">
        <v>48</v>
      </c>
      <c r="O5" s="497" t="s">
        <v>49</v>
      </c>
      <c r="P5" s="497" t="s">
        <v>650</v>
      </c>
      <c r="Q5" s="374" t="s">
        <v>50</v>
      </c>
      <c r="R5" s="374" t="s">
        <v>51</v>
      </c>
      <c r="S5" s="375">
        <v>2</v>
      </c>
      <c r="T5" s="375">
        <v>10</v>
      </c>
      <c r="U5" s="341" t="s">
        <v>52</v>
      </c>
      <c r="V5" s="341" t="s">
        <v>485</v>
      </c>
    </row>
    <row r="6" spans="1:22" x14ac:dyDescent="0.15">
      <c r="A6" s="373">
        <v>3</v>
      </c>
      <c r="B6" s="374" t="s">
        <v>53</v>
      </c>
      <c r="C6" s="374"/>
      <c r="D6" s="374"/>
      <c r="E6" s="374" t="s">
        <v>54</v>
      </c>
      <c r="F6" s="374"/>
      <c r="G6" s="374"/>
      <c r="H6" s="374">
        <v>3</v>
      </c>
      <c r="I6" s="374" t="s">
        <v>55</v>
      </c>
      <c r="J6" s="374"/>
      <c r="K6" s="374"/>
      <c r="L6" s="374" t="s">
        <v>56</v>
      </c>
      <c r="M6" s="374" t="s">
        <v>57</v>
      </c>
      <c r="N6" s="497" t="s">
        <v>58</v>
      </c>
      <c r="O6" s="497"/>
      <c r="P6" s="497"/>
      <c r="Q6" s="374" t="s">
        <v>59</v>
      </c>
      <c r="S6" s="375">
        <v>3</v>
      </c>
      <c r="T6" s="375">
        <v>20</v>
      </c>
      <c r="V6" s="341" t="s">
        <v>482</v>
      </c>
    </row>
    <row r="7" spans="1:22" x14ac:dyDescent="0.15">
      <c r="A7" s="373">
        <v>4</v>
      </c>
      <c r="B7" s="374" t="s">
        <v>60</v>
      </c>
      <c r="C7" s="374"/>
      <c r="D7" s="374"/>
      <c r="E7" s="374" t="s">
        <v>61</v>
      </c>
      <c r="F7" s="374"/>
      <c r="G7" s="374"/>
      <c r="H7" s="374"/>
      <c r="I7" s="374" t="s">
        <v>62</v>
      </c>
      <c r="J7" s="374"/>
      <c r="K7" s="374"/>
      <c r="L7" s="374" t="s">
        <v>63</v>
      </c>
      <c r="M7" s="374"/>
      <c r="N7" s="374"/>
      <c r="O7" s="374"/>
      <c r="P7" s="374"/>
      <c r="Q7" s="374" t="s">
        <v>64</v>
      </c>
      <c r="S7" s="375">
        <v>4</v>
      </c>
      <c r="T7" s="375">
        <v>30</v>
      </c>
    </row>
    <row r="8" spans="1:22" x14ac:dyDescent="0.15">
      <c r="A8" s="373">
        <v>5</v>
      </c>
      <c r="B8" s="374" t="s">
        <v>65</v>
      </c>
      <c r="C8" s="374"/>
      <c r="D8" s="374"/>
      <c r="E8" s="374" t="s">
        <v>66</v>
      </c>
      <c r="F8" s="374"/>
      <c r="G8" s="374"/>
      <c r="H8" s="374"/>
      <c r="I8" s="374" t="s">
        <v>67</v>
      </c>
      <c r="J8" s="374"/>
      <c r="K8" s="374"/>
      <c r="L8" s="374" t="s">
        <v>68</v>
      </c>
      <c r="M8" s="374"/>
      <c r="N8" s="374"/>
      <c r="O8" s="374"/>
      <c r="P8" s="374"/>
      <c r="Q8" s="374"/>
      <c r="S8" s="375">
        <v>5</v>
      </c>
      <c r="T8" s="375">
        <v>40</v>
      </c>
    </row>
    <row r="9" spans="1:22" x14ac:dyDescent="0.15">
      <c r="A9" s="373">
        <v>6</v>
      </c>
      <c r="B9" s="374" t="s">
        <v>69</v>
      </c>
      <c r="C9" s="374"/>
      <c r="D9" s="374"/>
      <c r="E9" s="375" t="s">
        <v>70</v>
      </c>
      <c r="F9" s="374"/>
      <c r="G9" s="374"/>
      <c r="H9" s="374"/>
      <c r="I9" s="374"/>
      <c r="J9" s="374"/>
      <c r="K9" s="374"/>
      <c r="L9" s="374" t="s">
        <v>71</v>
      </c>
      <c r="M9" s="374"/>
      <c r="N9" s="374"/>
      <c r="O9" s="374"/>
      <c r="P9" s="374"/>
      <c r="Q9" s="374"/>
      <c r="S9" s="375">
        <v>6</v>
      </c>
      <c r="T9" s="375">
        <v>50</v>
      </c>
    </row>
    <row r="10" spans="1:22" x14ac:dyDescent="0.15">
      <c r="A10" s="373">
        <v>7</v>
      </c>
      <c r="B10" s="374" t="s">
        <v>72</v>
      </c>
      <c r="C10" s="374"/>
      <c r="D10" s="374"/>
      <c r="E10" s="374" t="s">
        <v>73</v>
      </c>
      <c r="F10" s="374"/>
      <c r="G10" s="374"/>
      <c r="H10" s="374"/>
      <c r="I10" s="374"/>
      <c r="J10" s="374"/>
      <c r="K10" s="374"/>
      <c r="L10" s="374" t="s">
        <v>74</v>
      </c>
      <c r="M10" s="374"/>
      <c r="N10" s="374"/>
      <c r="O10" s="374"/>
      <c r="P10" s="374"/>
      <c r="Q10" s="374"/>
      <c r="S10" s="375">
        <v>7</v>
      </c>
    </row>
    <row r="11" spans="1:22" x14ac:dyDescent="0.15">
      <c r="A11" s="373">
        <v>8</v>
      </c>
      <c r="B11" s="374" t="s">
        <v>75</v>
      </c>
      <c r="C11" s="374"/>
      <c r="D11" s="374"/>
      <c r="E11" s="374"/>
      <c r="F11" s="374"/>
      <c r="G11" s="374"/>
      <c r="H11" s="374"/>
      <c r="I11" s="374"/>
      <c r="J11" s="374"/>
      <c r="K11" s="374"/>
      <c r="L11" s="374" t="s">
        <v>76</v>
      </c>
      <c r="M11" s="374"/>
      <c r="N11" s="374"/>
      <c r="O11" s="374"/>
      <c r="P11" s="374"/>
      <c r="Q11" s="374"/>
      <c r="S11" s="375">
        <v>8</v>
      </c>
    </row>
    <row r="12" spans="1:22" x14ac:dyDescent="0.15">
      <c r="A12" s="373">
        <v>9</v>
      </c>
      <c r="B12" s="374" t="s">
        <v>77</v>
      </c>
      <c r="C12" s="374"/>
      <c r="D12" s="374"/>
      <c r="E12" s="374"/>
      <c r="F12" s="374"/>
      <c r="G12" s="374"/>
      <c r="H12" s="374"/>
      <c r="I12" s="374"/>
      <c r="J12" s="374"/>
      <c r="K12" s="374"/>
      <c r="L12" s="374"/>
      <c r="M12" s="374"/>
      <c r="N12" s="374"/>
      <c r="O12" s="374"/>
      <c r="P12" s="374"/>
      <c r="Q12" s="374"/>
    </row>
    <row r="13" spans="1:22" x14ac:dyDescent="0.15">
      <c r="A13" s="373">
        <v>10</v>
      </c>
      <c r="B13" s="374" t="s">
        <v>78</v>
      </c>
      <c r="C13" s="374"/>
      <c r="D13" s="374"/>
      <c r="E13" s="374"/>
      <c r="F13" s="374"/>
      <c r="G13" s="374"/>
      <c r="H13" s="374"/>
      <c r="I13" s="374"/>
      <c r="J13" s="374"/>
      <c r="K13" s="374"/>
      <c r="M13" s="374"/>
      <c r="N13" s="374"/>
      <c r="O13" s="374"/>
      <c r="P13" s="374"/>
      <c r="Q13" s="374"/>
    </row>
    <row r="14" spans="1:22" x14ac:dyDescent="0.15">
      <c r="A14" s="373">
        <v>11</v>
      </c>
      <c r="B14" s="374" t="s">
        <v>79</v>
      </c>
      <c r="C14" s="374"/>
      <c r="D14" s="374"/>
      <c r="E14" s="374"/>
      <c r="F14" s="374"/>
      <c r="G14" s="374"/>
      <c r="H14" s="374"/>
      <c r="I14" s="374"/>
      <c r="J14" s="374"/>
      <c r="K14" s="374"/>
      <c r="M14" s="374"/>
      <c r="N14" s="377"/>
      <c r="O14" s="374"/>
      <c r="P14" s="374"/>
      <c r="Q14" s="374"/>
    </row>
    <row r="15" spans="1:22" x14ac:dyDescent="0.15">
      <c r="A15" s="373">
        <v>12</v>
      </c>
      <c r="B15" s="374" t="s">
        <v>80</v>
      </c>
      <c r="C15" s="374"/>
      <c r="D15" s="374"/>
      <c r="E15" s="374"/>
      <c r="F15" s="374"/>
      <c r="G15" s="374"/>
      <c r="H15" s="374"/>
      <c r="I15" s="374"/>
      <c r="J15" s="374"/>
      <c r="K15" s="374"/>
      <c r="M15" s="374"/>
    </row>
    <row r="16" spans="1:22" x14ac:dyDescent="0.15">
      <c r="A16" s="373">
        <v>13</v>
      </c>
      <c r="B16" s="374" t="s">
        <v>81</v>
      </c>
      <c r="C16" s="374"/>
      <c r="D16" s="374"/>
      <c r="E16" s="374"/>
      <c r="F16" s="374"/>
      <c r="G16" s="374"/>
      <c r="H16" s="374"/>
      <c r="I16" s="374"/>
      <c r="J16" s="374"/>
      <c r="K16" s="374"/>
      <c r="L16" s="374"/>
      <c r="M16" s="374"/>
    </row>
    <row r="17" spans="1:13" x14ac:dyDescent="0.15">
      <c r="A17" s="373">
        <v>14</v>
      </c>
      <c r="B17" s="374" t="s">
        <v>82</v>
      </c>
      <c r="C17" s="374"/>
      <c r="D17" s="374"/>
      <c r="E17" s="374"/>
      <c r="F17" s="374"/>
      <c r="G17" s="374"/>
      <c r="H17" s="374"/>
      <c r="I17" s="374"/>
      <c r="J17" s="374"/>
      <c r="K17" s="374"/>
      <c r="L17" s="374"/>
      <c r="M17" s="374"/>
    </row>
    <row r="18" spans="1:13" x14ac:dyDescent="0.15">
      <c r="A18" s="373">
        <v>15</v>
      </c>
      <c r="B18" s="374" t="s">
        <v>83</v>
      </c>
      <c r="C18" s="374"/>
      <c r="D18" s="374"/>
      <c r="E18" s="374"/>
      <c r="F18" s="374"/>
      <c r="G18" s="374"/>
      <c r="H18" s="374"/>
      <c r="I18" s="374"/>
      <c r="J18" s="374"/>
      <c r="K18" s="374"/>
      <c r="L18" s="374"/>
      <c r="M18" s="374"/>
    </row>
    <row r="19" spans="1:13" x14ac:dyDescent="0.15">
      <c r="A19" s="373">
        <v>16</v>
      </c>
      <c r="B19" s="374" t="s">
        <v>86</v>
      </c>
      <c r="C19" s="374"/>
      <c r="D19" s="374"/>
      <c r="E19" s="374"/>
      <c r="F19" s="374"/>
      <c r="G19" s="374"/>
      <c r="H19" s="374"/>
      <c r="I19" s="374"/>
      <c r="J19" s="374"/>
      <c r="K19" s="374"/>
      <c r="L19" s="374"/>
      <c r="M19" s="374"/>
    </row>
    <row r="20" spans="1:13" x14ac:dyDescent="0.15">
      <c r="A20" s="373">
        <v>17</v>
      </c>
      <c r="B20" s="374" t="s">
        <v>87</v>
      </c>
      <c r="C20" s="374"/>
      <c r="D20" s="374"/>
      <c r="E20" s="374"/>
      <c r="F20" s="374"/>
      <c r="G20" s="374"/>
      <c r="H20" s="374"/>
      <c r="I20" s="374"/>
      <c r="J20" s="374"/>
      <c r="K20" s="374"/>
      <c r="L20" s="374"/>
      <c r="M20" s="374"/>
    </row>
    <row r="21" spans="1:13" x14ac:dyDescent="0.15">
      <c r="A21" s="373">
        <v>18</v>
      </c>
      <c r="B21" s="374" t="s">
        <v>88</v>
      </c>
      <c r="C21" s="374"/>
      <c r="D21" s="374"/>
      <c r="E21" s="374"/>
      <c r="F21" s="374"/>
      <c r="G21" s="374"/>
      <c r="H21" s="374"/>
      <c r="I21" s="374"/>
      <c r="J21" s="374"/>
      <c r="K21" s="374"/>
      <c r="L21" s="374"/>
      <c r="M21" s="374"/>
    </row>
    <row r="22" spans="1:13" x14ac:dyDescent="0.15">
      <c r="A22" s="373">
        <v>19</v>
      </c>
      <c r="B22" s="374" t="s">
        <v>84</v>
      </c>
      <c r="C22" s="374"/>
      <c r="D22" s="374"/>
      <c r="E22" s="374"/>
      <c r="F22" s="374"/>
      <c r="G22" s="374"/>
      <c r="H22" s="374"/>
      <c r="I22" s="374"/>
      <c r="J22" s="374"/>
      <c r="K22" s="374"/>
      <c r="L22" s="374"/>
      <c r="M22" s="374"/>
    </row>
    <row r="23" spans="1:13" x14ac:dyDescent="0.15">
      <c r="A23" s="373">
        <v>20</v>
      </c>
      <c r="B23" s="374" t="s">
        <v>85</v>
      </c>
      <c r="C23" s="374"/>
      <c r="D23" s="374"/>
      <c r="E23" s="374"/>
      <c r="F23" s="374"/>
      <c r="G23" s="374"/>
      <c r="H23" s="374"/>
      <c r="I23" s="374"/>
      <c r="J23" s="374"/>
      <c r="K23" s="374"/>
      <c r="L23" s="374"/>
      <c r="M23" s="374"/>
    </row>
    <row r="24" spans="1:13" x14ac:dyDescent="0.15">
      <c r="A24" s="373">
        <v>21</v>
      </c>
      <c r="B24" s="374" t="s">
        <v>89</v>
      </c>
      <c r="C24" s="374"/>
      <c r="D24" s="374"/>
      <c r="E24" s="374"/>
      <c r="F24" s="374"/>
      <c r="G24" s="374"/>
      <c r="H24" s="374"/>
      <c r="I24" s="374"/>
      <c r="J24" s="374"/>
      <c r="K24" s="374"/>
      <c r="L24" s="374"/>
      <c r="M24" s="374"/>
    </row>
    <row r="25" spans="1:13" x14ac:dyDescent="0.15">
      <c r="A25" s="373">
        <v>22</v>
      </c>
      <c r="B25" s="374" t="s">
        <v>90</v>
      </c>
      <c r="C25" s="374"/>
      <c r="D25" s="374"/>
      <c r="E25" s="374"/>
      <c r="F25" s="374"/>
      <c r="G25" s="374"/>
      <c r="H25" s="374"/>
      <c r="I25" s="374"/>
      <c r="J25" s="374"/>
      <c r="K25" s="374"/>
      <c r="L25" s="374"/>
      <c r="M25" s="374"/>
    </row>
    <row r="26" spans="1:13" x14ac:dyDescent="0.15">
      <c r="A26" s="373">
        <v>23</v>
      </c>
      <c r="B26" s="374" t="s">
        <v>91</v>
      </c>
      <c r="C26" s="374"/>
      <c r="D26" s="374"/>
      <c r="E26" s="374"/>
      <c r="F26" s="374"/>
      <c r="G26" s="374"/>
      <c r="H26" s="374"/>
      <c r="I26" s="374"/>
      <c r="J26" s="374"/>
      <c r="K26" s="374"/>
      <c r="L26" s="374"/>
      <c r="M26" s="374"/>
    </row>
    <row r="27" spans="1:13" x14ac:dyDescent="0.15">
      <c r="A27" s="373">
        <v>24</v>
      </c>
      <c r="B27" s="374" t="s">
        <v>92</v>
      </c>
      <c r="C27" s="374"/>
      <c r="D27" s="374"/>
      <c r="E27" s="374"/>
      <c r="F27" s="374"/>
      <c r="G27" s="374"/>
      <c r="H27" s="374"/>
      <c r="I27" s="374"/>
      <c r="J27" s="374"/>
      <c r="K27" s="374"/>
      <c r="L27" s="374"/>
      <c r="M27" s="374"/>
    </row>
    <row r="28" spans="1:13" x14ac:dyDescent="0.15">
      <c r="A28" s="373">
        <v>25</v>
      </c>
      <c r="B28" s="374" t="s">
        <v>93</v>
      </c>
      <c r="C28" s="374"/>
      <c r="D28" s="374"/>
      <c r="E28" s="374"/>
      <c r="F28" s="374"/>
      <c r="G28" s="374"/>
      <c r="H28" s="374"/>
      <c r="I28" s="374"/>
      <c r="J28" s="374"/>
      <c r="K28" s="374"/>
      <c r="L28" s="374"/>
      <c r="M28" s="374"/>
    </row>
    <row r="29" spans="1:13" x14ac:dyDescent="0.15">
      <c r="A29" s="373">
        <v>26</v>
      </c>
      <c r="B29" s="374" t="s">
        <v>94</v>
      </c>
      <c r="C29" s="374"/>
      <c r="D29" s="374"/>
      <c r="E29" s="374"/>
      <c r="F29" s="374"/>
      <c r="G29" s="374"/>
      <c r="H29" s="374"/>
      <c r="I29" s="374"/>
      <c r="J29" s="374"/>
      <c r="K29" s="374"/>
      <c r="L29" s="374"/>
      <c r="M29" s="374"/>
    </row>
    <row r="30" spans="1:13" x14ac:dyDescent="0.15">
      <c r="A30" s="373">
        <v>27</v>
      </c>
      <c r="B30" s="374" t="s">
        <v>95</v>
      </c>
      <c r="C30" s="374"/>
      <c r="D30" s="374"/>
      <c r="E30" s="374"/>
      <c r="F30" s="378"/>
      <c r="G30" s="379"/>
      <c r="H30" s="374"/>
      <c r="I30" s="374"/>
      <c r="J30" s="374"/>
      <c r="K30" s="374"/>
      <c r="L30" s="374"/>
      <c r="M30" s="374"/>
    </row>
    <row r="31" spans="1:13" x14ac:dyDescent="0.15">
      <c r="A31" s="373">
        <v>28</v>
      </c>
      <c r="B31" s="374" t="s">
        <v>96</v>
      </c>
      <c r="C31" s="374"/>
      <c r="D31" s="374"/>
      <c r="E31" s="374"/>
      <c r="F31" s="378"/>
      <c r="G31" s="379"/>
      <c r="H31" s="374"/>
      <c r="I31" s="374"/>
      <c r="J31" s="374"/>
      <c r="K31" s="374"/>
      <c r="L31" s="374"/>
      <c r="M31" s="374"/>
    </row>
    <row r="32" spans="1:13" x14ac:dyDescent="0.15">
      <c r="A32" s="373">
        <v>29</v>
      </c>
      <c r="B32" s="374" t="s">
        <v>97</v>
      </c>
      <c r="C32" s="374"/>
      <c r="D32" s="374"/>
      <c r="E32" s="374"/>
      <c r="F32" s="378"/>
      <c r="G32" s="379"/>
      <c r="H32" s="374"/>
      <c r="I32" s="374"/>
      <c r="J32" s="374"/>
      <c r="K32" s="374"/>
      <c r="L32" s="374"/>
      <c r="M32" s="374"/>
    </row>
    <row r="33" spans="1:13" x14ac:dyDescent="0.15">
      <c r="A33" s="373">
        <v>30</v>
      </c>
      <c r="B33" s="374" t="s">
        <v>98</v>
      </c>
      <c r="C33" s="374"/>
      <c r="D33" s="374"/>
      <c r="E33" s="374"/>
      <c r="F33" s="378"/>
      <c r="G33" s="379"/>
      <c r="H33" s="374"/>
      <c r="I33" s="374"/>
      <c r="J33" s="374"/>
      <c r="K33" s="374"/>
      <c r="L33" s="374"/>
      <c r="M33" s="374"/>
    </row>
    <row r="34" spans="1:13" x14ac:dyDescent="0.15">
      <c r="A34" s="373">
        <v>31</v>
      </c>
      <c r="B34" s="374" t="s">
        <v>99</v>
      </c>
      <c r="C34" s="374"/>
      <c r="D34" s="374"/>
      <c r="E34" s="374"/>
      <c r="F34" s="378"/>
      <c r="G34" s="379"/>
      <c r="H34" s="374"/>
      <c r="I34" s="374"/>
      <c r="J34" s="374"/>
      <c r="K34" s="374"/>
      <c r="L34" s="374"/>
      <c r="M34" s="374"/>
    </row>
    <row r="35" spans="1:13" x14ac:dyDescent="0.15">
      <c r="A35" s="373">
        <v>32</v>
      </c>
      <c r="B35" s="374" t="s">
        <v>100</v>
      </c>
      <c r="C35" s="374"/>
      <c r="D35" s="374"/>
      <c r="E35" s="374"/>
      <c r="F35" s="374"/>
      <c r="G35" s="374"/>
      <c r="H35" s="374"/>
      <c r="I35" s="374"/>
      <c r="J35" s="374"/>
      <c r="K35" s="374"/>
      <c r="L35" s="374"/>
      <c r="M35" s="374"/>
    </row>
    <row r="36" spans="1:13" x14ac:dyDescent="0.15">
      <c r="A36" s="373">
        <v>33</v>
      </c>
      <c r="B36" s="374" t="s">
        <v>101</v>
      </c>
      <c r="C36" s="374"/>
      <c r="D36" s="374"/>
      <c r="E36" s="374"/>
      <c r="F36" s="374"/>
      <c r="G36" s="374"/>
      <c r="H36" s="374"/>
      <c r="I36" s="374"/>
      <c r="J36" s="374"/>
      <c r="K36" s="374"/>
      <c r="L36" s="374"/>
      <c r="M36" s="374"/>
    </row>
    <row r="37" spans="1:13" x14ac:dyDescent="0.15">
      <c r="A37" s="373">
        <v>34</v>
      </c>
      <c r="B37" s="374" t="s">
        <v>102</v>
      </c>
      <c r="C37" s="374"/>
      <c r="D37" s="374"/>
      <c r="E37" s="374"/>
      <c r="F37" s="374"/>
      <c r="G37" s="374"/>
      <c r="H37" s="374"/>
      <c r="I37" s="374"/>
      <c r="J37" s="374"/>
      <c r="K37" s="374"/>
      <c r="L37" s="374"/>
      <c r="M37" s="374"/>
    </row>
    <row r="38" spans="1:13" x14ac:dyDescent="0.15">
      <c r="A38" s="373">
        <v>35</v>
      </c>
      <c r="B38" s="374" t="s">
        <v>103</v>
      </c>
      <c r="C38" s="374"/>
      <c r="D38" s="374"/>
      <c r="E38" s="374"/>
      <c r="F38" s="374"/>
      <c r="G38" s="374"/>
      <c r="H38" s="374"/>
      <c r="I38" s="374"/>
      <c r="J38" s="374"/>
      <c r="K38" s="374"/>
      <c r="L38" s="374"/>
      <c r="M38" s="374"/>
    </row>
    <row r="39" spans="1:13" x14ac:dyDescent="0.15">
      <c r="A39" s="373">
        <v>36</v>
      </c>
      <c r="B39" s="374" t="s">
        <v>104</v>
      </c>
      <c r="C39" s="374"/>
      <c r="D39" s="374"/>
      <c r="E39" s="374"/>
      <c r="F39" s="374"/>
      <c r="G39" s="374"/>
      <c r="H39" s="374"/>
      <c r="I39" s="374"/>
      <c r="J39" s="374"/>
      <c r="K39" s="374"/>
      <c r="L39" s="374"/>
      <c r="M39" s="374"/>
    </row>
    <row r="40" spans="1:13" x14ac:dyDescent="0.15">
      <c r="A40" s="373">
        <v>37</v>
      </c>
      <c r="B40" s="374" t="s">
        <v>105</v>
      </c>
      <c r="C40" s="374"/>
      <c r="D40" s="374"/>
      <c r="E40" s="374"/>
      <c r="F40" s="374"/>
      <c r="G40" s="374"/>
      <c r="H40" s="374"/>
      <c r="I40" s="374"/>
      <c r="J40" s="374"/>
      <c r="K40" s="374"/>
      <c r="L40" s="374"/>
      <c r="M40" s="374"/>
    </row>
    <row r="41" spans="1:13" x14ac:dyDescent="0.15">
      <c r="A41" s="373">
        <v>38</v>
      </c>
      <c r="B41" s="374" t="s">
        <v>106</v>
      </c>
      <c r="C41" s="374"/>
      <c r="D41" s="374"/>
      <c r="E41" s="374"/>
      <c r="F41" s="374"/>
      <c r="G41" s="374"/>
      <c r="H41" s="374"/>
      <c r="I41" s="374"/>
      <c r="J41" s="374"/>
      <c r="K41" s="374"/>
      <c r="L41" s="374"/>
      <c r="M41" s="374"/>
    </row>
    <row r="42" spans="1:13" x14ac:dyDescent="0.15">
      <c r="A42" s="373">
        <v>39</v>
      </c>
      <c r="B42" s="374" t="s">
        <v>107</v>
      </c>
      <c r="C42" s="374"/>
      <c r="D42" s="374"/>
      <c r="E42" s="374"/>
      <c r="F42" s="374"/>
      <c r="G42" s="374"/>
      <c r="H42" s="374"/>
      <c r="I42" s="374"/>
      <c r="J42" s="374"/>
      <c r="K42" s="374"/>
      <c r="L42" s="374"/>
      <c r="M42" s="374"/>
    </row>
    <row r="43" spans="1:13" x14ac:dyDescent="0.15">
      <c r="A43" s="373">
        <v>40</v>
      </c>
      <c r="B43" s="374" t="s">
        <v>108</v>
      </c>
      <c r="C43" s="374"/>
      <c r="D43" s="374"/>
      <c r="E43" s="374"/>
      <c r="F43" s="374"/>
      <c r="G43" s="374"/>
      <c r="H43" s="374"/>
      <c r="I43" s="374"/>
      <c r="J43" s="374"/>
      <c r="K43" s="374"/>
      <c r="L43" s="374"/>
      <c r="M43" s="374"/>
    </row>
    <row r="44" spans="1:13" x14ac:dyDescent="0.15">
      <c r="A44" s="373">
        <v>41</v>
      </c>
      <c r="B44" s="374" t="s">
        <v>109</v>
      </c>
      <c r="C44" s="374"/>
      <c r="D44" s="374"/>
      <c r="E44" s="374"/>
      <c r="F44" s="374"/>
      <c r="G44" s="374"/>
      <c r="H44" s="374"/>
      <c r="I44" s="374"/>
      <c r="J44" s="374"/>
      <c r="K44" s="374"/>
      <c r="L44" s="374"/>
      <c r="M44" s="374"/>
    </row>
    <row r="45" spans="1:13" x14ac:dyDescent="0.15">
      <c r="A45" s="373">
        <v>42</v>
      </c>
      <c r="B45" s="374" t="s">
        <v>110</v>
      </c>
      <c r="C45" s="374"/>
      <c r="D45" s="374"/>
      <c r="E45" s="374"/>
      <c r="F45" s="374"/>
      <c r="G45" s="374"/>
      <c r="H45" s="374"/>
      <c r="I45" s="374"/>
      <c r="J45" s="374"/>
      <c r="K45" s="374"/>
      <c r="L45" s="374"/>
      <c r="M45" s="374"/>
    </row>
    <row r="46" spans="1:13" x14ac:dyDescent="0.15">
      <c r="A46" s="373">
        <v>43</v>
      </c>
      <c r="B46" s="374" t="s">
        <v>111</v>
      </c>
      <c r="C46" s="374"/>
      <c r="D46" s="374"/>
      <c r="E46" s="374"/>
      <c r="F46" s="374"/>
      <c r="G46" s="374"/>
      <c r="H46" s="374"/>
      <c r="I46" s="374"/>
      <c r="J46" s="374"/>
      <c r="K46" s="374"/>
      <c r="L46" s="374"/>
      <c r="M46" s="374"/>
    </row>
    <row r="47" spans="1:13" x14ac:dyDescent="0.15">
      <c r="A47" s="373">
        <v>44</v>
      </c>
      <c r="B47" s="374" t="s">
        <v>112</v>
      </c>
      <c r="C47" s="374"/>
      <c r="D47" s="374"/>
      <c r="E47" s="374"/>
      <c r="F47" s="374"/>
      <c r="G47" s="374"/>
      <c r="H47" s="374"/>
      <c r="I47" s="374"/>
      <c r="J47" s="374"/>
      <c r="K47" s="374"/>
      <c r="L47" s="374"/>
      <c r="M47" s="374"/>
    </row>
    <row r="48" spans="1:13" x14ac:dyDescent="0.15">
      <c r="A48" s="373">
        <v>45</v>
      </c>
      <c r="B48" s="374" t="s">
        <v>113</v>
      </c>
      <c r="C48" s="374"/>
      <c r="D48" s="374"/>
      <c r="E48" s="374"/>
      <c r="K48" s="374"/>
      <c r="L48" s="374"/>
      <c r="M48" s="374"/>
    </row>
    <row r="49" spans="1:13" x14ac:dyDescent="0.15">
      <c r="A49" s="373">
        <v>46</v>
      </c>
      <c r="B49" s="374" t="s">
        <v>114</v>
      </c>
      <c r="C49" s="374"/>
      <c r="D49" s="374"/>
      <c r="E49" s="374"/>
      <c r="K49" s="374"/>
      <c r="L49" s="374"/>
      <c r="M49" s="374"/>
    </row>
    <row r="50" spans="1:13" x14ac:dyDescent="0.15">
      <c r="A50" s="373">
        <v>47</v>
      </c>
      <c r="B50" s="374" t="s">
        <v>115</v>
      </c>
      <c r="C50" s="374"/>
      <c r="D50" s="374"/>
      <c r="E50" s="374"/>
      <c r="K50" s="374"/>
      <c r="L50" s="374"/>
      <c r="M50" s="374"/>
    </row>
  </sheetData>
  <phoneticPr fontId="39"/>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DC126"/>
  <sheetViews>
    <sheetView showGridLines="0" zoomScale="66" zoomScaleNormal="66" zoomScaleSheetLayoutView="70" workbookViewId="0">
      <selection activeCell="AV54" sqref="AV54"/>
    </sheetView>
  </sheetViews>
  <sheetFormatPr defaultColWidth="0" defaultRowHeight="0" customHeight="1" zeroHeight="1" x14ac:dyDescent="0.15"/>
  <cols>
    <col min="1" max="1" width="4.625" style="345" customWidth="1"/>
    <col min="2" max="9" width="3.875" style="345" customWidth="1"/>
    <col min="10" max="97" width="2" style="345" customWidth="1"/>
    <col min="98" max="106" width="3.875" style="345" customWidth="1"/>
    <col min="107" max="107" width="0" style="345" hidden="1" customWidth="1"/>
    <col min="108" max="16384" width="9" style="345" hidden="1"/>
  </cols>
  <sheetData>
    <row r="1" spans="1:107" ht="13.5" customHeight="1" x14ac:dyDescent="0.15">
      <c r="A1" s="344"/>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c r="AH1" s="344"/>
      <c r="AI1" s="344"/>
      <c r="AJ1" s="344"/>
      <c r="AK1" s="344"/>
      <c r="AL1" s="344"/>
      <c r="AM1" s="344"/>
      <c r="AN1" s="344"/>
      <c r="AO1" s="344"/>
      <c r="AP1" s="344"/>
      <c r="AQ1" s="344"/>
      <c r="AR1" s="344"/>
      <c r="AS1" s="344"/>
      <c r="AT1" s="344"/>
      <c r="AU1" s="344"/>
      <c r="AV1" s="344"/>
      <c r="AW1" s="344"/>
      <c r="AX1" s="344"/>
      <c r="AY1" s="344"/>
      <c r="AZ1" s="344"/>
      <c r="BA1" s="344"/>
      <c r="BB1" s="344"/>
      <c r="BC1" s="344"/>
      <c r="BD1" s="344"/>
      <c r="BE1" s="344"/>
      <c r="BF1" s="344"/>
      <c r="BG1" s="344"/>
      <c r="BH1" s="344"/>
      <c r="BI1" s="344"/>
      <c r="BJ1" s="344"/>
      <c r="BK1" s="344"/>
      <c r="BL1" s="344"/>
      <c r="BM1" s="344"/>
      <c r="BN1" s="344"/>
      <c r="BO1" s="344"/>
      <c r="BP1" s="344"/>
      <c r="BQ1" s="344"/>
      <c r="BR1" s="344"/>
      <c r="BS1" s="344"/>
      <c r="BT1" s="344"/>
      <c r="BU1" s="344"/>
      <c r="BV1" s="344"/>
      <c r="BW1" s="344"/>
      <c r="BX1" s="344"/>
      <c r="BY1" s="344"/>
      <c r="BZ1" s="344"/>
      <c r="CA1" s="344"/>
      <c r="CB1" s="344"/>
      <c r="CC1" s="344"/>
      <c r="CD1" s="344"/>
      <c r="CE1" s="344"/>
      <c r="CF1" s="344"/>
      <c r="CG1" s="344"/>
      <c r="CH1" s="344"/>
      <c r="CI1" s="344"/>
      <c r="CJ1" s="344"/>
      <c r="CK1" s="344"/>
      <c r="CL1" s="344"/>
      <c r="CM1" s="344"/>
      <c r="CN1" s="344"/>
      <c r="CO1" s="344"/>
      <c r="CP1" s="344"/>
      <c r="CQ1" s="344"/>
      <c r="CR1" s="344"/>
      <c r="CS1" s="344"/>
      <c r="CT1" s="344"/>
      <c r="CU1" s="344"/>
      <c r="CV1" s="344"/>
      <c r="CW1" s="344"/>
      <c r="CX1" s="344"/>
      <c r="CY1" s="1251" t="s">
        <v>426</v>
      </c>
      <c r="CZ1" s="1251"/>
      <c r="DA1" s="1251"/>
      <c r="DB1" s="1251"/>
    </row>
    <row r="2" spans="1:107" ht="33.75" customHeight="1" thickBot="1" x14ac:dyDescent="0.2">
      <c r="A2" s="344"/>
      <c r="B2" s="344"/>
      <c r="C2" s="344"/>
      <c r="D2" s="344"/>
      <c r="E2" s="344"/>
      <c r="F2" s="344"/>
      <c r="G2" s="344"/>
      <c r="H2" s="344"/>
      <c r="I2" s="344"/>
      <c r="J2" s="1252" t="s">
        <v>547</v>
      </c>
      <c r="K2" s="1252"/>
      <c r="L2" s="1252"/>
      <c r="M2" s="1252"/>
      <c r="N2" s="1252"/>
      <c r="O2" s="1252"/>
      <c r="P2" s="1252"/>
      <c r="Q2" s="1252"/>
      <c r="R2" s="1252"/>
      <c r="S2" s="1252"/>
      <c r="T2" s="1252"/>
      <c r="U2" s="1252"/>
      <c r="V2" s="1252"/>
      <c r="W2" s="1252"/>
      <c r="X2" s="1252"/>
      <c r="Y2" s="1252"/>
      <c r="Z2" s="1252"/>
      <c r="AA2" s="1252"/>
      <c r="AB2" s="1252"/>
      <c r="AC2" s="1252"/>
      <c r="AD2" s="1252"/>
      <c r="AE2" s="1252"/>
      <c r="AF2" s="1252"/>
      <c r="AG2" s="1252"/>
      <c r="AH2" s="1252"/>
      <c r="AI2" s="1252"/>
      <c r="AJ2" s="1252"/>
      <c r="AK2" s="1252"/>
      <c r="AL2" s="1252"/>
      <c r="AM2" s="1252"/>
      <c r="AN2" s="1252"/>
      <c r="AO2" s="1252"/>
      <c r="AP2" s="1252"/>
      <c r="AQ2" s="1252"/>
      <c r="AR2" s="1252"/>
      <c r="AS2" s="1252"/>
      <c r="AT2" s="1252"/>
      <c r="AU2" s="1252"/>
      <c r="AV2" s="1252"/>
      <c r="AW2" s="1252"/>
      <c r="AX2" s="1252"/>
      <c r="AY2" s="1252"/>
      <c r="AZ2" s="1252"/>
      <c r="BA2" s="1252"/>
      <c r="BB2" s="1252"/>
      <c r="BC2" s="1252"/>
      <c r="BD2" s="1252"/>
      <c r="BE2" s="1252"/>
      <c r="BF2" s="1252"/>
      <c r="BG2" s="1252"/>
      <c r="BH2" s="1252"/>
      <c r="BI2" s="1252"/>
      <c r="BJ2" s="1252"/>
      <c r="BK2" s="1252"/>
      <c r="BL2" s="1252"/>
      <c r="BM2" s="1252"/>
      <c r="BN2" s="1252"/>
      <c r="BO2" s="1252"/>
      <c r="BP2" s="1252"/>
      <c r="BQ2" s="1252"/>
      <c r="BR2" s="1252"/>
      <c r="BS2" s="1252"/>
      <c r="BT2" s="1252"/>
      <c r="BU2" s="1252"/>
      <c r="BV2" s="1252"/>
      <c r="BW2" s="1252"/>
      <c r="BX2" s="1252"/>
      <c r="BY2" s="1252"/>
      <c r="BZ2" s="1252"/>
      <c r="CA2" s="1252"/>
      <c r="CB2" s="1252"/>
      <c r="CC2" s="1252"/>
      <c r="CD2" s="1252"/>
      <c r="CE2" s="1252"/>
      <c r="CF2" s="1252"/>
      <c r="CG2" s="1252"/>
      <c r="CH2" s="1252"/>
      <c r="CI2" s="1252"/>
      <c r="CJ2" s="1252"/>
      <c r="CK2" s="1252"/>
      <c r="CL2" s="1252"/>
      <c r="CM2" s="1252"/>
      <c r="CN2" s="1252"/>
      <c r="CO2" s="1252"/>
      <c r="CP2" s="1252"/>
      <c r="CQ2" s="1252"/>
      <c r="CR2" s="1252"/>
      <c r="CS2" s="1252"/>
      <c r="CT2" s="346"/>
      <c r="CU2" s="346"/>
      <c r="CV2" s="346"/>
      <c r="CW2" s="346"/>
      <c r="CX2" s="346"/>
      <c r="CY2" s="346"/>
      <c r="CZ2" s="347"/>
      <c r="DA2" s="347"/>
      <c r="DB2" s="347"/>
      <c r="DC2" s="348"/>
    </row>
    <row r="3" spans="1:107" ht="14.25" customHeight="1" thickBot="1" x14ac:dyDescent="0.2">
      <c r="A3" s="344"/>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c r="AD3" s="344"/>
      <c r="AE3" s="344"/>
      <c r="AF3" s="344"/>
      <c r="AG3" s="344"/>
      <c r="AH3" s="344"/>
      <c r="AI3" s="344"/>
      <c r="AJ3" s="344"/>
      <c r="AK3" s="344"/>
      <c r="AL3" s="344"/>
      <c r="AM3" s="344"/>
      <c r="AN3" s="344"/>
      <c r="AO3" s="344"/>
      <c r="AP3" s="344"/>
      <c r="AQ3" s="344"/>
      <c r="AR3" s="344"/>
      <c r="AS3" s="344"/>
      <c r="AT3" s="344"/>
      <c r="AU3" s="344"/>
      <c r="AV3" s="344"/>
      <c r="AW3" s="344"/>
      <c r="AX3" s="344"/>
      <c r="AY3" s="344"/>
      <c r="AZ3" s="344"/>
      <c r="BA3" s="344"/>
      <c r="BB3" s="344"/>
      <c r="BC3" s="344"/>
      <c r="BD3" s="344"/>
      <c r="BE3" s="344"/>
      <c r="BF3" s="344"/>
      <c r="BG3" s="344"/>
      <c r="BH3" s="344"/>
      <c r="BI3" s="344"/>
      <c r="BJ3" s="344"/>
      <c r="BK3" s="344"/>
      <c r="BL3" s="344"/>
      <c r="BM3" s="344"/>
      <c r="BN3" s="344"/>
      <c r="BO3" s="344"/>
      <c r="BP3" s="344"/>
      <c r="BQ3" s="344"/>
      <c r="BR3" s="344"/>
      <c r="BS3" s="344"/>
      <c r="BT3" s="344"/>
      <c r="BU3" s="344"/>
      <c r="BV3" s="344"/>
      <c r="BW3" s="344"/>
      <c r="BX3" s="344"/>
      <c r="BY3" s="344"/>
      <c r="BZ3" s="344"/>
      <c r="CA3" s="344"/>
      <c r="CB3" s="344"/>
      <c r="CC3" s="344"/>
      <c r="CD3" s="344"/>
      <c r="CE3" s="344"/>
      <c r="CF3" s="344"/>
      <c r="CG3" s="344"/>
      <c r="CH3" s="344"/>
      <c r="CI3" s="344"/>
      <c r="CJ3" s="344"/>
      <c r="CK3" s="344"/>
      <c r="CL3" s="344"/>
      <c r="CM3" s="344"/>
      <c r="CN3" s="344"/>
      <c r="CO3" s="344"/>
      <c r="CP3" s="344"/>
      <c r="CQ3" s="344"/>
      <c r="CR3" s="344"/>
      <c r="CS3" s="344"/>
      <c r="CT3" s="349" t="s">
        <v>427</v>
      </c>
      <c r="CU3" s="350"/>
      <c r="CV3" s="350"/>
      <c r="CW3" s="350"/>
      <c r="CX3" s="350"/>
      <c r="CY3" s="350"/>
      <c r="CZ3" s="350"/>
      <c r="DA3" s="351"/>
      <c r="DB3" s="344"/>
    </row>
    <row r="4" spans="1:107" ht="13.5" customHeight="1" x14ac:dyDescent="0.15">
      <c r="A4" s="344"/>
      <c r="B4" s="1185" t="s">
        <v>428</v>
      </c>
      <c r="C4" s="1188" t="str">
        <f>IF('入力シート ①'!E17="","",'入力シート ①'!E17)</f>
        <v/>
      </c>
      <c r="D4" s="1189"/>
      <c r="E4" s="1189"/>
      <c r="F4" s="1189"/>
      <c r="G4" s="1189"/>
      <c r="H4" s="1190"/>
      <c r="I4" s="1197" t="s">
        <v>429</v>
      </c>
      <c r="J4" s="1200" t="str">
        <f>IF('入力シート ①'!E89="","",'入力シート ①'!E89)</f>
        <v/>
      </c>
      <c r="K4" s="1201"/>
      <c r="L4" s="1201"/>
      <c r="M4" s="1201"/>
      <c r="N4" s="1201"/>
      <c r="O4" s="1201"/>
      <c r="P4" s="1201"/>
      <c r="Q4" s="1201"/>
      <c r="R4" s="1201"/>
      <c r="S4" s="1201"/>
      <c r="T4" s="1201"/>
      <c r="U4" s="1201"/>
      <c r="V4" s="1201"/>
      <c r="W4" s="1201"/>
      <c r="X4" s="1201"/>
      <c r="Y4" s="1201"/>
      <c r="Z4" s="1201"/>
      <c r="AA4" s="1201"/>
      <c r="AB4" s="1201"/>
      <c r="AC4" s="1201"/>
      <c r="AD4" s="1201"/>
      <c r="AE4" s="1201"/>
      <c r="AF4" s="1201"/>
      <c r="AG4" s="1201"/>
      <c r="AH4" s="1201"/>
      <c r="AI4" s="1201"/>
      <c r="AJ4" s="1201"/>
      <c r="AK4" s="1201"/>
      <c r="AL4" s="1201"/>
      <c r="AM4" s="1201"/>
      <c r="AN4" s="1201"/>
      <c r="AO4" s="1201"/>
      <c r="AP4" s="1201"/>
      <c r="AQ4" s="1201"/>
      <c r="AR4" s="1201"/>
      <c r="AS4" s="1201"/>
      <c r="AT4" s="1201"/>
      <c r="AU4" s="1201"/>
      <c r="AV4" s="1201"/>
      <c r="AW4" s="1201"/>
      <c r="AX4" s="1201"/>
      <c r="AY4" s="1201"/>
      <c r="AZ4" s="1201"/>
      <c r="BA4" s="1201"/>
      <c r="BB4" s="1201"/>
      <c r="BC4" s="1201"/>
      <c r="BD4" s="1201"/>
      <c r="BE4" s="1201"/>
      <c r="BF4" s="1201"/>
      <c r="BG4" s="1201"/>
      <c r="BH4" s="1201"/>
      <c r="BI4" s="1201"/>
      <c r="BJ4" s="1201"/>
      <c r="BK4" s="1201"/>
      <c r="BL4" s="1201"/>
      <c r="BM4" s="1201"/>
      <c r="BN4" s="1201"/>
      <c r="BO4" s="1201"/>
      <c r="BP4" s="1201"/>
      <c r="BQ4" s="1201"/>
      <c r="BR4" s="1201"/>
      <c r="BS4" s="1201"/>
      <c r="BT4" s="1201"/>
      <c r="BU4" s="1201"/>
      <c r="BV4" s="1201"/>
      <c r="BW4" s="1201"/>
      <c r="BX4" s="1201"/>
      <c r="BY4" s="1202"/>
      <c r="BZ4" s="1209" t="s">
        <v>430</v>
      </c>
      <c r="CA4" s="1209"/>
      <c r="CB4" s="1210"/>
      <c r="CC4" s="1211" t="str">
        <f>IF('入力シート ①'!E98="","",'入力シート ①'!E98)</f>
        <v/>
      </c>
      <c r="CD4" s="1211"/>
      <c r="CE4" s="1211"/>
      <c r="CF4" s="1211"/>
      <c r="CG4" s="1211"/>
      <c r="CH4" s="1211"/>
      <c r="CI4" s="1211"/>
      <c r="CJ4" s="1211"/>
      <c r="CK4" s="1211"/>
      <c r="CL4" s="1211"/>
      <c r="CM4" s="1211"/>
      <c r="CN4" s="1211"/>
      <c r="CO4" s="1212"/>
      <c r="CP4" s="1213" t="s">
        <v>342</v>
      </c>
      <c r="CQ4" s="1214"/>
      <c r="CR4" s="352"/>
      <c r="CS4" s="352"/>
      <c r="CT4" s="1219" t="s">
        <v>431</v>
      </c>
      <c r="CU4" s="1253" t="s">
        <v>432</v>
      </c>
      <c r="CV4" s="1253"/>
      <c r="CW4" s="1253"/>
      <c r="CX4" s="1255"/>
      <c r="CY4" s="1256"/>
      <c r="CZ4" s="1256"/>
      <c r="DA4" s="1257"/>
      <c r="DB4" s="352"/>
    </row>
    <row r="5" spans="1:107" ht="13.5" customHeight="1" x14ac:dyDescent="0.15">
      <c r="A5" s="344"/>
      <c r="B5" s="1186"/>
      <c r="C5" s="1191"/>
      <c r="D5" s="1192"/>
      <c r="E5" s="1192"/>
      <c r="F5" s="1192"/>
      <c r="G5" s="1192"/>
      <c r="H5" s="1193"/>
      <c r="I5" s="1198"/>
      <c r="J5" s="1203"/>
      <c r="K5" s="1204"/>
      <c r="L5" s="1204"/>
      <c r="M5" s="1204"/>
      <c r="N5" s="1204"/>
      <c r="O5" s="1204"/>
      <c r="P5" s="1204"/>
      <c r="Q5" s="1204"/>
      <c r="R5" s="1204"/>
      <c r="S5" s="1204"/>
      <c r="T5" s="1204"/>
      <c r="U5" s="1204"/>
      <c r="V5" s="1204"/>
      <c r="W5" s="1204"/>
      <c r="X5" s="1204"/>
      <c r="Y5" s="1204"/>
      <c r="Z5" s="1204"/>
      <c r="AA5" s="1204"/>
      <c r="AB5" s="1204"/>
      <c r="AC5" s="1204"/>
      <c r="AD5" s="1204"/>
      <c r="AE5" s="1204"/>
      <c r="AF5" s="1204"/>
      <c r="AG5" s="1204"/>
      <c r="AH5" s="1204"/>
      <c r="AI5" s="1204"/>
      <c r="AJ5" s="1204"/>
      <c r="AK5" s="1204"/>
      <c r="AL5" s="1204"/>
      <c r="AM5" s="1204"/>
      <c r="AN5" s="1204"/>
      <c r="AO5" s="1204"/>
      <c r="AP5" s="1204"/>
      <c r="AQ5" s="1204"/>
      <c r="AR5" s="1204"/>
      <c r="AS5" s="1204"/>
      <c r="AT5" s="1204"/>
      <c r="AU5" s="1204"/>
      <c r="AV5" s="1204"/>
      <c r="AW5" s="1204"/>
      <c r="AX5" s="1204"/>
      <c r="AY5" s="1204"/>
      <c r="AZ5" s="1204"/>
      <c r="BA5" s="1204"/>
      <c r="BB5" s="1204"/>
      <c r="BC5" s="1204"/>
      <c r="BD5" s="1204"/>
      <c r="BE5" s="1204"/>
      <c r="BF5" s="1204"/>
      <c r="BG5" s="1204"/>
      <c r="BH5" s="1204"/>
      <c r="BI5" s="1204"/>
      <c r="BJ5" s="1204"/>
      <c r="BK5" s="1204"/>
      <c r="BL5" s="1204"/>
      <c r="BM5" s="1204"/>
      <c r="BN5" s="1204"/>
      <c r="BO5" s="1204"/>
      <c r="BP5" s="1204"/>
      <c r="BQ5" s="1204"/>
      <c r="BR5" s="1204"/>
      <c r="BS5" s="1204"/>
      <c r="BT5" s="1204"/>
      <c r="BU5" s="1204"/>
      <c r="BV5" s="1204"/>
      <c r="BW5" s="1204"/>
      <c r="BX5" s="1204"/>
      <c r="BY5" s="1205"/>
      <c r="BZ5" s="1209"/>
      <c r="CA5" s="1209"/>
      <c r="CB5" s="1210"/>
      <c r="CC5" s="1211"/>
      <c r="CD5" s="1211"/>
      <c r="CE5" s="1211"/>
      <c r="CF5" s="1211"/>
      <c r="CG5" s="1211"/>
      <c r="CH5" s="1211"/>
      <c r="CI5" s="1211"/>
      <c r="CJ5" s="1211"/>
      <c r="CK5" s="1211"/>
      <c r="CL5" s="1211"/>
      <c r="CM5" s="1211"/>
      <c r="CN5" s="1211"/>
      <c r="CO5" s="1212"/>
      <c r="CP5" s="1215"/>
      <c r="CQ5" s="1216"/>
      <c r="CR5" s="352"/>
      <c r="CS5" s="352"/>
      <c r="CT5" s="1220"/>
      <c r="CU5" s="1254"/>
      <c r="CV5" s="1254"/>
      <c r="CW5" s="1254"/>
      <c r="CX5" s="1225"/>
      <c r="CY5" s="1183"/>
      <c r="CZ5" s="1183"/>
      <c r="DA5" s="1258"/>
      <c r="DB5" s="352"/>
    </row>
    <row r="6" spans="1:107" ht="13.5" customHeight="1" x14ac:dyDescent="0.15">
      <c r="A6" s="344"/>
      <c r="B6" s="1186"/>
      <c r="C6" s="1191"/>
      <c r="D6" s="1192"/>
      <c r="E6" s="1192"/>
      <c r="F6" s="1192"/>
      <c r="G6" s="1192"/>
      <c r="H6" s="1193"/>
      <c r="I6" s="1198"/>
      <c r="J6" s="1203"/>
      <c r="K6" s="1204"/>
      <c r="L6" s="1204"/>
      <c r="M6" s="1204"/>
      <c r="N6" s="1204"/>
      <c r="O6" s="1204"/>
      <c r="P6" s="1204"/>
      <c r="Q6" s="1204"/>
      <c r="R6" s="1204"/>
      <c r="S6" s="1204"/>
      <c r="T6" s="1204"/>
      <c r="U6" s="1204"/>
      <c r="V6" s="1204"/>
      <c r="W6" s="1204"/>
      <c r="X6" s="1204"/>
      <c r="Y6" s="1204"/>
      <c r="Z6" s="1204"/>
      <c r="AA6" s="1204"/>
      <c r="AB6" s="1204"/>
      <c r="AC6" s="1204"/>
      <c r="AD6" s="1204"/>
      <c r="AE6" s="1204"/>
      <c r="AF6" s="1204"/>
      <c r="AG6" s="1204"/>
      <c r="AH6" s="1204"/>
      <c r="AI6" s="1204"/>
      <c r="AJ6" s="1204"/>
      <c r="AK6" s="1204"/>
      <c r="AL6" s="1204"/>
      <c r="AM6" s="1204"/>
      <c r="AN6" s="1204"/>
      <c r="AO6" s="1204"/>
      <c r="AP6" s="1204"/>
      <c r="AQ6" s="1204"/>
      <c r="AR6" s="1204"/>
      <c r="AS6" s="1204"/>
      <c r="AT6" s="1204"/>
      <c r="AU6" s="1204"/>
      <c r="AV6" s="1204"/>
      <c r="AW6" s="1204"/>
      <c r="AX6" s="1204"/>
      <c r="AY6" s="1204"/>
      <c r="AZ6" s="1204"/>
      <c r="BA6" s="1204"/>
      <c r="BB6" s="1204"/>
      <c r="BC6" s="1204"/>
      <c r="BD6" s="1204"/>
      <c r="BE6" s="1204"/>
      <c r="BF6" s="1204"/>
      <c r="BG6" s="1204"/>
      <c r="BH6" s="1204"/>
      <c r="BI6" s="1204"/>
      <c r="BJ6" s="1204"/>
      <c r="BK6" s="1204"/>
      <c r="BL6" s="1204"/>
      <c r="BM6" s="1204"/>
      <c r="BN6" s="1204"/>
      <c r="BO6" s="1204"/>
      <c r="BP6" s="1204"/>
      <c r="BQ6" s="1204"/>
      <c r="BR6" s="1204"/>
      <c r="BS6" s="1204"/>
      <c r="BT6" s="1204"/>
      <c r="BU6" s="1204"/>
      <c r="BV6" s="1204"/>
      <c r="BW6" s="1204"/>
      <c r="BX6" s="1204"/>
      <c r="BY6" s="1205"/>
      <c r="BZ6" s="1209"/>
      <c r="CA6" s="1209"/>
      <c r="CB6" s="1210"/>
      <c r="CC6" s="1211"/>
      <c r="CD6" s="1211"/>
      <c r="CE6" s="1211"/>
      <c r="CF6" s="1211"/>
      <c r="CG6" s="1211"/>
      <c r="CH6" s="1211"/>
      <c r="CI6" s="1211"/>
      <c r="CJ6" s="1211"/>
      <c r="CK6" s="1211"/>
      <c r="CL6" s="1211"/>
      <c r="CM6" s="1211"/>
      <c r="CN6" s="1211"/>
      <c r="CO6" s="1212"/>
      <c r="CP6" s="1215"/>
      <c r="CQ6" s="1216"/>
      <c r="CR6" s="352"/>
      <c r="CS6" s="352"/>
      <c r="CT6" s="1220"/>
      <c r="CU6" s="1254" t="s">
        <v>433</v>
      </c>
      <c r="CV6" s="1254"/>
      <c r="CW6" s="1254"/>
      <c r="CX6" s="1225"/>
      <c r="CY6" s="1183"/>
      <c r="CZ6" s="1183"/>
      <c r="DA6" s="1258"/>
      <c r="DB6" s="352"/>
    </row>
    <row r="7" spans="1:107" ht="13.5" customHeight="1" thickBot="1" x14ac:dyDescent="0.2">
      <c r="A7" s="344"/>
      <c r="B7" s="1187"/>
      <c r="C7" s="1194"/>
      <c r="D7" s="1195"/>
      <c r="E7" s="1195"/>
      <c r="F7" s="1195"/>
      <c r="G7" s="1195"/>
      <c r="H7" s="1196"/>
      <c r="I7" s="1199"/>
      <c r="J7" s="1206"/>
      <c r="K7" s="1207"/>
      <c r="L7" s="1207"/>
      <c r="M7" s="1207"/>
      <c r="N7" s="1207"/>
      <c r="O7" s="1207"/>
      <c r="P7" s="1207"/>
      <c r="Q7" s="1207"/>
      <c r="R7" s="1207"/>
      <c r="S7" s="1207"/>
      <c r="T7" s="1207"/>
      <c r="U7" s="1207"/>
      <c r="V7" s="1207"/>
      <c r="W7" s="1207"/>
      <c r="X7" s="1207"/>
      <c r="Y7" s="1207"/>
      <c r="Z7" s="1207"/>
      <c r="AA7" s="1207"/>
      <c r="AB7" s="1207"/>
      <c r="AC7" s="1207"/>
      <c r="AD7" s="1207"/>
      <c r="AE7" s="1207"/>
      <c r="AF7" s="1207"/>
      <c r="AG7" s="1207"/>
      <c r="AH7" s="1207"/>
      <c r="AI7" s="1207"/>
      <c r="AJ7" s="1207"/>
      <c r="AK7" s="1207"/>
      <c r="AL7" s="1207"/>
      <c r="AM7" s="1207"/>
      <c r="AN7" s="1207"/>
      <c r="AO7" s="1207"/>
      <c r="AP7" s="1207"/>
      <c r="AQ7" s="1207"/>
      <c r="AR7" s="1207"/>
      <c r="AS7" s="1207"/>
      <c r="AT7" s="1207"/>
      <c r="AU7" s="1207"/>
      <c r="AV7" s="1207"/>
      <c r="AW7" s="1207"/>
      <c r="AX7" s="1207"/>
      <c r="AY7" s="1207"/>
      <c r="AZ7" s="1207"/>
      <c r="BA7" s="1207"/>
      <c r="BB7" s="1207"/>
      <c r="BC7" s="1207"/>
      <c r="BD7" s="1207"/>
      <c r="BE7" s="1207"/>
      <c r="BF7" s="1207"/>
      <c r="BG7" s="1207"/>
      <c r="BH7" s="1207"/>
      <c r="BI7" s="1207"/>
      <c r="BJ7" s="1207"/>
      <c r="BK7" s="1207"/>
      <c r="BL7" s="1207"/>
      <c r="BM7" s="1207"/>
      <c r="BN7" s="1207"/>
      <c r="BO7" s="1207"/>
      <c r="BP7" s="1207"/>
      <c r="BQ7" s="1207"/>
      <c r="BR7" s="1207"/>
      <c r="BS7" s="1207"/>
      <c r="BT7" s="1207"/>
      <c r="BU7" s="1207"/>
      <c r="BV7" s="1207"/>
      <c r="BW7" s="1207"/>
      <c r="BX7" s="1207"/>
      <c r="BY7" s="1208"/>
      <c r="BZ7" s="1209"/>
      <c r="CA7" s="1209"/>
      <c r="CB7" s="1210"/>
      <c r="CC7" s="1211"/>
      <c r="CD7" s="1211"/>
      <c r="CE7" s="1211"/>
      <c r="CF7" s="1211"/>
      <c r="CG7" s="1211"/>
      <c r="CH7" s="1211"/>
      <c r="CI7" s="1211"/>
      <c r="CJ7" s="1211"/>
      <c r="CK7" s="1211"/>
      <c r="CL7" s="1211"/>
      <c r="CM7" s="1211"/>
      <c r="CN7" s="1211"/>
      <c r="CO7" s="1212"/>
      <c r="CP7" s="1217"/>
      <c r="CQ7" s="1218"/>
      <c r="CR7" s="352"/>
      <c r="CS7" s="352"/>
      <c r="CT7" s="1221"/>
      <c r="CU7" s="1262"/>
      <c r="CV7" s="1262"/>
      <c r="CW7" s="1262"/>
      <c r="CX7" s="1259"/>
      <c r="CY7" s="1260"/>
      <c r="CZ7" s="1260"/>
      <c r="DA7" s="1261"/>
      <c r="DB7" s="352"/>
    </row>
    <row r="8" spans="1:107" ht="24" customHeight="1" thickBot="1" x14ac:dyDescent="0.2">
      <c r="A8" s="344"/>
      <c r="B8" s="344"/>
      <c r="C8" s="344"/>
      <c r="D8" s="344"/>
      <c r="E8" s="344"/>
      <c r="F8" s="344"/>
      <c r="G8" s="344"/>
      <c r="H8" s="344"/>
      <c r="I8" s="344"/>
      <c r="J8" s="1222"/>
      <c r="K8" s="1222"/>
      <c r="L8" s="1222"/>
      <c r="M8" s="1222"/>
      <c r="N8" s="1222"/>
      <c r="O8" s="1222"/>
      <c r="P8" s="1222"/>
      <c r="Q8" s="1222"/>
      <c r="R8" s="1222"/>
      <c r="S8" s="1222"/>
      <c r="T8" s="1222"/>
      <c r="U8" s="1222"/>
      <c r="V8" s="1222"/>
      <c r="W8" s="1222"/>
      <c r="X8" s="1222"/>
      <c r="Y8" s="1222"/>
      <c r="Z8" s="1222"/>
      <c r="AA8" s="1222"/>
      <c r="AB8" s="1222"/>
      <c r="AC8" s="1222"/>
      <c r="AD8" s="1222"/>
      <c r="AE8" s="1222"/>
      <c r="AF8" s="1222"/>
      <c r="AG8" s="1222"/>
      <c r="AH8" s="1222"/>
      <c r="AI8" s="1222"/>
      <c r="AJ8" s="1222"/>
      <c r="AK8" s="1222"/>
      <c r="AL8" s="1222"/>
      <c r="AM8" s="1222"/>
      <c r="AN8" s="1222"/>
      <c r="AO8" s="1222"/>
      <c r="AP8" s="1222"/>
      <c r="AQ8" s="1222"/>
      <c r="AR8" s="1222"/>
      <c r="AS8" s="1222"/>
      <c r="AT8" s="1222"/>
      <c r="AU8" s="1222"/>
      <c r="AV8" s="1222"/>
      <c r="AW8" s="1222"/>
      <c r="AX8" s="1222"/>
      <c r="AY8" s="1222"/>
      <c r="AZ8" s="1222"/>
      <c r="BA8" s="1222"/>
      <c r="BB8" s="1222"/>
      <c r="BC8" s="1222"/>
      <c r="BD8" s="1222"/>
      <c r="BE8" s="1222"/>
      <c r="BF8" s="1222"/>
      <c r="BG8" s="1222"/>
      <c r="BH8" s="1222"/>
      <c r="BI8" s="1222"/>
      <c r="BJ8" s="1222"/>
      <c r="BK8" s="1222"/>
      <c r="BL8" s="1222"/>
      <c r="BM8" s="1222"/>
      <c r="BN8" s="1222"/>
      <c r="BO8" s="1222"/>
      <c r="BP8" s="1222"/>
      <c r="BQ8" s="1222"/>
      <c r="BR8" s="1222"/>
      <c r="BS8" s="1222"/>
      <c r="BT8" s="1222"/>
      <c r="BU8" s="1222"/>
      <c r="BV8" s="1222"/>
      <c r="BW8" s="1222"/>
      <c r="BX8" s="1222"/>
      <c r="BY8" s="1222"/>
      <c r="BZ8" s="1222"/>
      <c r="CA8" s="1222"/>
      <c r="CB8" s="1222"/>
      <c r="CC8" s="1222"/>
      <c r="CD8" s="1222"/>
      <c r="CE8" s="1222"/>
      <c r="CF8" s="1222"/>
      <c r="CG8" s="1222"/>
      <c r="CH8" s="1222"/>
      <c r="CI8" s="1222"/>
      <c r="CJ8" s="1222"/>
      <c r="CK8" s="1222"/>
      <c r="CL8" s="1222"/>
      <c r="CM8" s="1222"/>
      <c r="CN8" s="1222"/>
      <c r="CO8" s="1222"/>
      <c r="CP8" s="1222"/>
      <c r="CQ8" s="1222"/>
      <c r="CR8" s="344"/>
      <c r="CS8" s="344"/>
      <c r="CT8" s="353" t="s">
        <v>553</v>
      </c>
      <c r="CU8" s="353"/>
      <c r="CV8" s="354"/>
      <c r="CW8" s="354"/>
      <c r="CX8" s="354"/>
      <c r="CY8" s="354"/>
      <c r="CZ8" s="354"/>
      <c r="DA8" s="355"/>
      <c r="DB8" s="344"/>
    </row>
    <row r="9" spans="1:107" ht="24" customHeight="1" x14ac:dyDescent="0.15">
      <c r="A9" s="344"/>
      <c r="B9" s="344"/>
      <c r="C9" s="344"/>
      <c r="D9" s="344"/>
      <c r="E9" s="344"/>
      <c r="F9" s="344"/>
      <c r="G9" s="344"/>
      <c r="H9" s="344"/>
      <c r="I9" s="344"/>
      <c r="J9" s="344"/>
      <c r="K9" s="344"/>
      <c r="L9" s="344"/>
      <c r="M9" s="344"/>
      <c r="N9" s="344"/>
      <c r="O9" s="344"/>
      <c r="P9" s="356"/>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c r="AW9" s="344"/>
      <c r="AX9" s="344"/>
      <c r="AY9" s="344"/>
      <c r="AZ9" s="344"/>
      <c r="BA9" s="344"/>
      <c r="BB9" s="344"/>
      <c r="BC9" s="344"/>
      <c r="BD9" s="344"/>
      <c r="BE9" s="344"/>
      <c r="BF9" s="344"/>
      <c r="BG9" s="344"/>
      <c r="BH9" s="344"/>
      <c r="BI9" s="344"/>
      <c r="BJ9" s="344"/>
      <c r="BK9" s="344"/>
      <c r="BL9" s="344"/>
      <c r="BM9" s="344"/>
      <c r="BN9" s="344"/>
      <c r="BO9" s="344"/>
      <c r="BP9" s="344"/>
      <c r="BQ9" s="344"/>
      <c r="BR9" s="344"/>
      <c r="BS9" s="344"/>
      <c r="BT9" s="344"/>
      <c r="BU9" s="344"/>
      <c r="BV9" s="344"/>
      <c r="BW9" s="344"/>
      <c r="BX9" s="344"/>
      <c r="BY9" s="344"/>
      <c r="BZ9" s="344"/>
      <c r="CA9" s="344"/>
      <c r="CB9" s="344"/>
      <c r="CC9" s="344"/>
      <c r="CD9" s="344"/>
      <c r="CE9" s="344"/>
      <c r="CF9" s="344"/>
      <c r="CG9" s="344"/>
      <c r="CH9" s="344"/>
      <c r="CI9" s="344"/>
      <c r="CJ9" s="344"/>
      <c r="CK9" s="344"/>
      <c r="CL9" s="344"/>
      <c r="CM9" s="344"/>
      <c r="CN9" s="344"/>
      <c r="CO9" s="344"/>
      <c r="CP9" s="344"/>
      <c r="CQ9" s="344"/>
      <c r="CR9" s="344"/>
      <c r="CS9" s="344"/>
      <c r="CT9" s="1162"/>
      <c r="CU9" s="1162"/>
      <c r="CV9" s="1162"/>
      <c r="CW9" s="1162"/>
      <c r="CX9" s="1162"/>
      <c r="CY9" s="1162"/>
      <c r="CZ9" s="1162"/>
      <c r="DA9" s="1162"/>
      <c r="DB9" s="1162"/>
    </row>
    <row r="10" spans="1:107" ht="10.7" customHeight="1" x14ac:dyDescent="0.15">
      <c r="A10" s="344"/>
      <c r="B10" s="344"/>
      <c r="C10" s="344"/>
      <c r="D10" s="344"/>
      <c r="E10" s="344"/>
      <c r="F10" s="344"/>
      <c r="G10" s="344"/>
      <c r="H10" s="344"/>
      <c r="I10" s="344"/>
      <c r="J10" s="344"/>
      <c r="K10" s="344"/>
      <c r="L10" s="419"/>
      <c r="M10" s="419"/>
      <c r="N10" s="419"/>
      <c r="O10" s="419"/>
      <c r="P10" s="419"/>
      <c r="Q10" s="419"/>
      <c r="R10" s="357"/>
      <c r="S10" s="358"/>
      <c r="T10" s="358"/>
      <c r="U10" s="358"/>
      <c r="V10" s="358"/>
      <c r="W10" s="359"/>
      <c r="X10" s="1154"/>
      <c r="Y10" s="1155"/>
      <c r="Z10" s="1155"/>
      <c r="AA10" s="1155"/>
      <c r="AB10" s="1155"/>
      <c r="AC10" s="1160"/>
      <c r="AD10" s="1154"/>
      <c r="AE10" s="1155"/>
      <c r="AF10" s="1155"/>
      <c r="AG10" s="1155"/>
      <c r="AH10" s="1155"/>
      <c r="AI10" s="1160"/>
      <c r="AJ10" s="1154"/>
      <c r="AK10" s="1155"/>
      <c r="AL10" s="1155"/>
      <c r="AM10" s="1155"/>
      <c r="AN10" s="1155"/>
      <c r="AO10" s="1160"/>
      <c r="AP10" s="1154"/>
      <c r="AQ10" s="1155"/>
      <c r="AR10" s="1155"/>
      <c r="AS10" s="1155"/>
      <c r="AT10" s="1155"/>
      <c r="AU10" s="1160"/>
      <c r="AV10" s="1154"/>
      <c r="AW10" s="1155"/>
      <c r="AX10" s="1155"/>
      <c r="AY10" s="1155"/>
      <c r="AZ10" s="1155"/>
      <c r="BA10" s="1176"/>
      <c r="BB10" s="1155"/>
      <c r="BC10" s="1155"/>
      <c r="BD10" s="1155"/>
      <c r="BE10" s="1155"/>
      <c r="BF10" s="1155"/>
      <c r="BG10" s="1160"/>
      <c r="BH10" s="1154"/>
      <c r="BI10" s="1155"/>
      <c r="BJ10" s="1155"/>
      <c r="BK10" s="1155"/>
      <c r="BL10" s="1155"/>
      <c r="BM10" s="1160"/>
      <c r="BN10" s="1154"/>
      <c r="BO10" s="1155"/>
      <c r="BP10" s="1155"/>
      <c r="BQ10" s="1155"/>
      <c r="BR10" s="1155"/>
      <c r="BS10" s="1160"/>
      <c r="BT10" s="1154"/>
      <c r="BU10" s="1155"/>
      <c r="BV10" s="1155"/>
      <c r="BW10" s="1155"/>
      <c r="BX10" s="1155"/>
      <c r="BY10" s="1160"/>
      <c r="BZ10" s="1154"/>
      <c r="CA10" s="1155"/>
      <c r="CB10" s="1155"/>
      <c r="CC10" s="1155"/>
      <c r="CD10" s="1155"/>
      <c r="CE10" s="1160"/>
      <c r="CF10" s="357"/>
      <c r="CG10" s="358"/>
      <c r="CH10" s="358"/>
      <c r="CI10" s="358"/>
      <c r="CJ10" s="358"/>
      <c r="CK10" s="359"/>
      <c r="CL10" s="1170"/>
      <c r="CM10" s="1170"/>
      <c r="CN10" s="1170"/>
      <c r="CO10" s="1170"/>
      <c r="CP10" s="1170"/>
      <c r="CQ10" s="1170"/>
      <c r="CR10" s="344"/>
      <c r="CS10" s="344"/>
      <c r="CT10" s="1180"/>
      <c r="CU10" s="1180"/>
      <c r="CV10" s="1184"/>
      <c r="CW10" s="1184"/>
      <c r="CX10" s="360"/>
      <c r="CY10" s="1184"/>
      <c r="CZ10" s="1184"/>
      <c r="DA10" s="418"/>
      <c r="DB10" s="360"/>
    </row>
    <row r="11" spans="1:107" ht="10.7" customHeight="1" x14ac:dyDescent="0.15">
      <c r="A11" s="344"/>
      <c r="B11" s="344"/>
      <c r="C11" s="344"/>
      <c r="D11" s="1162"/>
      <c r="E11" s="1162"/>
      <c r="F11" s="1162"/>
      <c r="G11" s="1162"/>
      <c r="H11" s="1162"/>
      <c r="I11" s="1162"/>
      <c r="J11" s="344"/>
      <c r="K11" s="344"/>
      <c r="L11" s="419"/>
      <c r="M11" s="419"/>
      <c r="N11" s="419"/>
      <c r="O11" s="419"/>
      <c r="P11" s="419"/>
      <c r="Q11" s="419"/>
      <c r="R11" s="361"/>
      <c r="S11" s="344"/>
      <c r="T11" s="344"/>
      <c r="U11" s="344"/>
      <c r="V11" s="344"/>
      <c r="W11" s="362"/>
      <c r="X11" s="1161"/>
      <c r="Y11" s="1162"/>
      <c r="Z11" s="1162"/>
      <c r="AA11" s="1162"/>
      <c r="AB11" s="1162"/>
      <c r="AC11" s="1163"/>
      <c r="AD11" s="1161"/>
      <c r="AE11" s="1162"/>
      <c r="AF11" s="1162"/>
      <c r="AG11" s="1162"/>
      <c r="AH11" s="1162"/>
      <c r="AI11" s="1163"/>
      <c r="AJ11" s="1161"/>
      <c r="AK11" s="1162"/>
      <c r="AL11" s="1162"/>
      <c r="AM11" s="1162"/>
      <c r="AN11" s="1162"/>
      <c r="AO11" s="1163"/>
      <c r="AP11" s="1161"/>
      <c r="AQ11" s="1162"/>
      <c r="AR11" s="1162"/>
      <c r="AS11" s="1162"/>
      <c r="AT11" s="1162"/>
      <c r="AU11" s="1163"/>
      <c r="AV11" s="1161"/>
      <c r="AW11" s="1162"/>
      <c r="AX11" s="1162"/>
      <c r="AY11" s="1162"/>
      <c r="AZ11" s="1162"/>
      <c r="BA11" s="1177"/>
      <c r="BB11" s="1162"/>
      <c r="BC11" s="1162"/>
      <c r="BD11" s="1162"/>
      <c r="BE11" s="1162"/>
      <c r="BF11" s="1162"/>
      <c r="BG11" s="1163"/>
      <c r="BH11" s="1161"/>
      <c r="BI11" s="1162"/>
      <c r="BJ11" s="1162"/>
      <c r="BK11" s="1162"/>
      <c r="BL11" s="1162"/>
      <c r="BM11" s="1163"/>
      <c r="BN11" s="1161"/>
      <c r="BO11" s="1162"/>
      <c r="BP11" s="1162"/>
      <c r="BQ11" s="1162"/>
      <c r="BR11" s="1162"/>
      <c r="BS11" s="1163"/>
      <c r="BT11" s="1161"/>
      <c r="BU11" s="1162"/>
      <c r="BV11" s="1162"/>
      <c r="BW11" s="1162"/>
      <c r="BX11" s="1162"/>
      <c r="BY11" s="1163"/>
      <c r="BZ11" s="1161"/>
      <c r="CA11" s="1162"/>
      <c r="CB11" s="1162"/>
      <c r="CC11" s="1162"/>
      <c r="CD11" s="1162"/>
      <c r="CE11" s="1163"/>
      <c r="CF11" s="361"/>
      <c r="CG11" s="344"/>
      <c r="CH11" s="344"/>
      <c r="CI11" s="344"/>
      <c r="CJ11" s="344"/>
      <c r="CK11" s="362"/>
      <c r="CL11" s="1170"/>
      <c r="CM11" s="1170"/>
      <c r="CN11" s="1170"/>
      <c r="CO11" s="1170"/>
      <c r="CP11" s="1170"/>
      <c r="CQ11" s="1170"/>
      <c r="CR11" s="344"/>
      <c r="CS11" s="344"/>
      <c r="CT11" s="1180"/>
      <c r="CU11" s="1180"/>
      <c r="CV11" s="1184"/>
      <c r="CW11" s="1184"/>
      <c r="CY11" s="1184"/>
      <c r="CZ11" s="1184"/>
      <c r="DA11" s="418"/>
    </row>
    <row r="12" spans="1:107" ht="10.7" customHeight="1" x14ac:dyDescent="0.15">
      <c r="A12" s="344"/>
      <c r="B12" s="344"/>
      <c r="C12" s="344"/>
      <c r="D12" s="1162"/>
      <c r="E12" s="1162"/>
      <c r="F12" s="1162"/>
      <c r="G12" s="1162"/>
      <c r="H12" s="1162"/>
      <c r="I12" s="1162"/>
      <c r="J12" s="344"/>
      <c r="K12" s="344"/>
      <c r="L12" s="419"/>
      <c r="M12" s="419"/>
      <c r="N12" s="419"/>
      <c r="O12" s="419"/>
      <c r="P12" s="419"/>
      <c r="Q12" s="419"/>
      <c r="R12" s="361"/>
      <c r="S12" s="344"/>
      <c r="T12" s="344"/>
      <c r="U12" s="344"/>
      <c r="V12" s="344"/>
      <c r="W12" s="362"/>
      <c r="X12" s="1161"/>
      <c r="Y12" s="1162"/>
      <c r="Z12" s="1162"/>
      <c r="AA12" s="1162"/>
      <c r="AB12" s="1162"/>
      <c r="AC12" s="1163"/>
      <c r="AD12" s="1161"/>
      <c r="AE12" s="1162"/>
      <c r="AF12" s="1162"/>
      <c r="AG12" s="1162"/>
      <c r="AH12" s="1162"/>
      <c r="AI12" s="1163"/>
      <c r="AJ12" s="1161"/>
      <c r="AK12" s="1162"/>
      <c r="AL12" s="1162"/>
      <c r="AM12" s="1162"/>
      <c r="AN12" s="1162"/>
      <c r="AO12" s="1163"/>
      <c r="AP12" s="1161"/>
      <c r="AQ12" s="1162"/>
      <c r="AR12" s="1162"/>
      <c r="AS12" s="1162"/>
      <c r="AT12" s="1162"/>
      <c r="AU12" s="1163"/>
      <c r="AV12" s="1161"/>
      <c r="AW12" s="1162"/>
      <c r="AX12" s="1162"/>
      <c r="AY12" s="1162"/>
      <c r="AZ12" s="1162"/>
      <c r="BA12" s="1177"/>
      <c r="BB12" s="1162"/>
      <c r="BC12" s="1162"/>
      <c r="BD12" s="1162"/>
      <c r="BE12" s="1162"/>
      <c r="BF12" s="1162"/>
      <c r="BG12" s="1163"/>
      <c r="BH12" s="1161"/>
      <c r="BI12" s="1162"/>
      <c r="BJ12" s="1162"/>
      <c r="BK12" s="1162"/>
      <c r="BL12" s="1162"/>
      <c r="BM12" s="1163"/>
      <c r="BN12" s="1161"/>
      <c r="BO12" s="1162"/>
      <c r="BP12" s="1162"/>
      <c r="BQ12" s="1162"/>
      <c r="BR12" s="1162"/>
      <c r="BS12" s="1163"/>
      <c r="BT12" s="1161"/>
      <c r="BU12" s="1162"/>
      <c r="BV12" s="1162"/>
      <c r="BW12" s="1162"/>
      <c r="BX12" s="1162"/>
      <c r="BY12" s="1163"/>
      <c r="BZ12" s="1161"/>
      <c r="CA12" s="1162"/>
      <c r="CB12" s="1162"/>
      <c r="CC12" s="1162"/>
      <c r="CD12" s="1162"/>
      <c r="CE12" s="1163"/>
      <c r="CF12" s="361"/>
      <c r="CG12" s="344"/>
      <c r="CH12" s="344"/>
      <c r="CI12" s="344"/>
      <c r="CJ12" s="344"/>
      <c r="CK12" s="362"/>
      <c r="CL12" s="1170"/>
      <c r="CM12" s="1170"/>
      <c r="CN12" s="1170"/>
      <c r="CO12" s="1170"/>
      <c r="CP12" s="1170"/>
      <c r="CQ12" s="1170"/>
      <c r="CR12" s="344"/>
      <c r="CS12" s="344"/>
      <c r="CT12" s="1180"/>
      <c r="CU12" s="1180"/>
      <c r="CV12" s="1184"/>
      <c r="CW12" s="1184"/>
      <c r="CY12" s="1184"/>
      <c r="CZ12" s="1184"/>
      <c r="DA12" s="418"/>
    </row>
    <row r="13" spans="1:107" ht="10.7" customHeight="1" x14ac:dyDescent="0.15">
      <c r="A13" s="344"/>
      <c r="B13" s="1223" t="s">
        <v>434</v>
      </c>
      <c r="C13" s="1224"/>
      <c r="D13" s="1229" t="str">
        <f>IF('入力シート ①'!E131="","",'入力シート ①'!E131)</f>
        <v/>
      </c>
      <c r="E13" s="1181"/>
      <c r="F13" s="1181"/>
      <c r="G13" s="1181"/>
      <c r="H13" s="1181"/>
      <c r="I13" s="1230"/>
      <c r="J13" s="363"/>
      <c r="K13" s="363"/>
      <c r="L13" s="419"/>
      <c r="M13" s="419"/>
      <c r="N13" s="419"/>
      <c r="O13" s="419"/>
      <c r="P13" s="419"/>
      <c r="Q13" s="419"/>
      <c r="R13" s="361"/>
      <c r="S13" s="344"/>
      <c r="T13" s="344"/>
      <c r="U13" s="344"/>
      <c r="V13" s="344"/>
      <c r="W13" s="362"/>
      <c r="X13" s="1161"/>
      <c r="Y13" s="1162"/>
      <c r="Z13" s="1162"/>
      <c r="AA13" s="1162"/>
      <c r="AB13" s="1162"/>
      <c r="AC13" s="1163"/>
      <c r="AD13" s="1161"/>
      <c r="AE13" s="1162"/>
      <c r="AF13" s="1162"/>
      <c r="AG13" s="1162"/>
      <c r="AH13" s="1162"/>
      <c r="AI13" s="1163"/>
      <c r="AJ13" s="1161"/>
      <c r="AK13" s="1162"/>
      <c r="AL13" s="1162"/>
      <c r="AM13" s="1162"/>
      <c r="AN13" s="1162"/>
      <c r="AO13" s="1163"/>
      <c r="AP13" s="1161"/>
      <c r="AQ13" s="1162"/>
      <c r="AR13" s="1162"/>
      <c r="AS13" s="1162"/>
      <c r="AT13" s="1162"/>
      <c r="AU13" s="1163"/>
      <c r="AV13" s="1161"/>
      <c r="AW13" s="1162"/>
      <c r="AX13" s="1162"/>
      <c r="AY13" s="1162"/>
      <c r="AZ13" s="1162"/>
      <c r="BA13" s="1177"/>
      <c r="BB13" s="1162"/>
      <c r="BC13" s="1162"/>
      <c r="BD13" s="1162"/>
      <c r="BE13" s="1162"/>
      <c r="BF13" s="1162"/>
      <c r="BG13" s="1163"/>
      <c r="BH13" s="1161"/>
      <c r="BI13" s="1162"/>
      <c r="BJ13" s="1162"/>
      <c r="BK13" s="1162"/>
      <c r="BL13" s="1162"/>
      <c r="BM13" s="1163"/>
      <c r="BN13" s="1161"/>
      <c r="BO13" s="1162"/>
      <c r="BP13" s="1162"/>
      <c r="BQ13" s="1162"/>
      <c r="BR13" s="1162"/>
      <c r="BS13" s="1163"/>
      <c r="BT13" s="1161"/>
      <c r="BU13" s="1162"/>
      <c r="BV13" s="1162"/>
      <c r="BW13" s="1162"/>
      <c r="BX13" s="1162"/>
      <c r="BY13" s="1163"/>
      <c r="BZ13" s="1161"/>
      <c r="CA13" s="1162"/>
      <c r="CB13" s="1162"/>
      <c r="CC13" s="1162"/>
      <c r="CD13" s="1162"/>
      <c r="CE13" s="1163"/>
      <c r="CF13" s="361"/>
      <c r="CG13" s="344"/>
      <c r="CH13" s="344"/>
      <c r="CI13" s="344"/>
      <c r="CJ13" s="344"/>
      <c r="CK13" s="362"/>
      <c r="CL13" s="1170"/>
      <c r="CM13" s="1170"/>
      <c r="CN13" s="1170"/>
      <c r="CO13" s="1170"/>
      <c r="CP13" s="1170"/>
      <c r="CQ13" s="1170"/>
      <c r="CR13" s="344"/>
      <c r="CS13" s="344"/>
      <c r="CT13" s="1180"/>
      <c r="CU13" s="1180"/>
      <c r="CV13" s="1184"/>
      <c r="CW13" s="1184"/>
      <c r="CX13" s="360"/>
      <c r="CY13" s="1184"/>
      <c r="CZ13" s="1184"/>
      <c r="DA13" s="418"/>
      <c r="DB13" s="360"/>
    </row>
    <row r="14" spans="1:107" ht="10.7" customHeight="1" x14ac:dyDescent="0.15">
      <c r="A14" s="344"/>
      <c r="B14" s="1225"/>
      <c r="C14" s="1226"/>
      <c r="D14" s="1231"/>
      <c r="E14" s="1182"/>
      <c r="F14" s="1182"/>
      <c r="G14" s="1182"/>
      <c r="H14" s="1182"/>
      <c r="I14" s="1232"/>
      <c r="J14" s="363"/>
      <c r="K14" s="363"/>
      <c r="L14" s="419"/>
      <c r="M14" s="419"/>
      <c r="N14" s="419"/>
      <c r="O14" s="419"/>
      <c r="P14" s="419"/>
      <c r="Q14" s="419"/>
      <c r="R14" s="361"/>
      <c r="S14" s="344"/>
      <c r="T14" s="344"/>
      <c r="U14" s="344"/>
      <c r="V14" s="344"/>
      <c r="W14" s="362"/>
      <c r="X14" s="1161"/>
      <c r="Y14" s="1162"/>
      <c r="Z14" s="1162"/>
      <c r="AA14" s="1162"/>
      <c r="AB14" s="1162"/>
      <c r="AC14" s="1163"/>
      <c r="AD14" s="1161"/>
      <c r="AE14" s="1162"/>
      <c r="AF14" s="1162"/>
      <c r="AG14" s="1162"/>
      <c r="AH14" s="1162"/>
      <c r="AI14" s="1163"/>
      <c r="AJ14" s="1161"/>
      <c r="AK14" s="1162"/>
      <c r="AL14" s="1162"/>
      <c r="AM14" s="1162"/>
      <c r="AN14" s="1162"/>
      <c r="AO14" s="1163"/>
      <c r="AP14" s="1161"/>
      <c r="AQ14" s="1162"/>
      <c r="AR14" s="1162"/>
      <c r="AS14" s="1162"/>
      <c r="AT14" s="1162"/>
      <c r="AU14" s="1163"/>
      <c r="AV14" s="1161"/>
      <c r="AW14" s="1162"/>
      <c r="AX14" s="1162"/>
      <c r="AY14" s="1162"/>
      <c r="AZ14" s="1162"/>
      <c r="BA14" s="1177"/>
      <c r="BB14" s="1162"/>
      <c r="BC14" s="1162"/>
      <c r="BD14" s="1162"/>
      <c r="BE14" s="1162"/>
      <c r="BF14" s="1162"/>
      <c r="BG14" s="1163"/>
      <c r="BH14" s="1161"/>
      <c r="BI14" s="1162"/>
      <c r="BJ14" s="1162"/>
      <c r="BK14" s="1162"/>
      <c r="BL14" s="1162"/>
      <c r="BM14" s="1163"/>
      <c r="BN14" s="1161"/>
      <c r="BO14" s="1162"/>
      <c r="BP14" s="1162"/>
      <c r="BQ14" s="1162"/>
      <c r="BR14" s="1162"/>
      <c r="BS14" s="1163"/>
      <c r="BT14" s="1161"/>
      <c r="BU14" s="1162"/>
      <c r="BV14" s="1162"/>
      <c r="BW14" s="1162"/>
      <c r="BX14" s="1162"/>
      <c r="BY14" s="1163"/>
      <c r="BZ14" s="1161"/>
      <c r="CA14" s="1162"/>
      <c r="CB14" s="1162"/>
      <c r="CC14" s="1162"/>
      <c r="CD14" s="1162"/>
      <c r="CE14" s="1163"/>
      <c r="CF14" s="361"/>
      <c r="CG14" s="344"/>
      <c r="CH14" s="344"/>
      <c r="CI14" s="344"/>
      <c r="CJ14" s="344"/>
      <c r="CK14" s="362"/>
      <c r="CL14" s="1170"/>
      <c r="CM14" s="1170"/>
      <c r="CN14" s="1170"/>
      <c r="CO14" s="1170"/>
      <c r="CP14" s="1170"/>
      <c r="CQ14" s="1170"/>
      <c r="CR14" s="344"/>
      <c r="CS14" s="344"/>
      <c r="CT14" s="1180"/>
      <c r="CU14" s="1180"/>
      <c r="CV14" s="1184"/>
      <c r="CW14" s="1184"/>
      <c r="CX14" s="360"/>
      <c r="CY14" s="1184"/>
      <c r="CZ14" s="1184"/>
      <c r="DA14" s="418"/>
      <c r="DB14" s="360"/>
    </row>
    <row r="15" spans="1:107" ht="10.7" customHeight="1" x14ac:dyDescent="0.15">
      <c r="A15" s="344"/>
      <c r="B15" s="1227"/>
      <c r="C15" s="1228"/>
      <c r="D15" s="1233"/>
      <c r="E15" s="1234"/>
      <c r="F15" s="1234"/>
      <c r="G15" s="1234"/>
      <c r="H15" s="1234"/>
      <c r="I15" s="1235"/>
      <c r="J15" s="364"/>
      <c r="K15" s="364"/>
      <c r="L15" s="419"/>
      <c r="M15" s="419"/>
      <c r="N15" s="419"/>
      <c r="O15" s="419"/>
      <c r="P15" s="419"/>
      <c r="Q15" s="419"/>
      <c r="R15" s="365"/>
      <c r="S15" s="356"/>
      <c r="T15" s="356"/>
      <c r="U15" s="356"/>
      <c r="V15" s="356"/>
      <c r="W15" s="366"/>
      <c r="X15" s="1164"/>
      <c r="Y15" s="1165"/>
      <c r="Z15" s="1165"/>
      <c r="AA15" s="1165"/>
      <c r="AB15" s="1165"/>
      <c r="AC15" s="1166"/>
      <c r="AD15" s="1164"/>
      <c r="AE15" s="1165"/>
      <c r="AF15" s="1165"/>
      <c r="AG15" s="1165"/>
      <c r="AH15" s="1165"/>
      <c r="AI15" s="1166"/>
      <c r="AJ15" s="1164"/>
      <c r="AK15" s="1165"/>
      <c r="AL15" s="1165"/>
      <c r="AM15" s="1165"/>
      <c r="AN15" s="1165"/>
      <c r="AO15" s="1166"/>
      <c r="AP15" s="1164"/>
      <c r="AQ15" s="1165"/>
      <c r="AR15" s="1165"/>
      <c r="AS15" s="1165"/>
      <c r="AT15" s="1165"/>
      <c r="AU15" s="1166"/>
      <c r="AV15" s="1164"/>
      <c r="AW15" s="1165"/>
      <c r="AX15" s="1165"/>
      <c r="AY15" s="1165"/>
      <c r="AZ15" s="1165"/>
      <c r="BA15" s="1178"/>
      <c r="BB15" s="1165"/>
      <c r="BC15" s="1165"/>
      <c r="BD15" s="1165"/>
      <c r="BE15" s="1165"/>
      <c r="BF15" s="1165"/>
      <c r="BG15" s="1166"/>
      <c r="BH15" s="1164"/>
      <c r="BI15" s="1165"/>
      <c r="BJ15" s="1165"/>
      <c r="BK15" s="1165"/>
      <c r="BL15" s="1165"/>
      <c r="BM15" s="1166"/>
      <c r="BN15" s="1164"/>
      <c r="BO15" s="1165"/>
      <c r="BP15" s="1165"/>
      <c r="BQ15" s="1165"/>
      <c r="BR15" s="1165"/>
      <c r="BS15" s="1166"/>
      <c r="BT15" s="1164"/>
      <c r="BU15" s="1165"/>
      <c r="BV15" s="1165"/>
      <c r="BW15" s="1165"/>
      <c r="BX15" s="1165"/>
      <c r="BY15" s="1166"/>
      <c r="BZ15" s="1164"/>
      <c r="CA15" s="1165"/>
      <c r="CB15" s="1165"/>
      <c r="CC15" s="1165"/>
      <c r="CD15" s="1165"/>
      <c r="CE15" s="1166"/>
      <c r="CF15" s="365"/>
      <c r="CG15" s="356"/>
      <c r="CH15" s="356"/>
      <c r="CI15" s="356"/>
      <c r="CJ15" s="356"/>
      <c r="CK15" s="366"/>
      <c r="CL15" s="1170"/>
      <c r="CM15" s="1170"/>
      <c r="CN15" s="1170"/>
      <c r="CO15" s="1170"/>
      <c r="CP15" s="1170"/>
      <c r="CQ15" s="1170"/>
      <c r="CR15" s="344"/>
      <c r="CS15" s="344"/>
      <c r="CT15" s="1162"/>
      <c r="CU15" s="1162"/>
      <c r="CV15" s="1184"/>
      <c r="CW15" s="1184"/>
      <c r="CX15" s="360"/>
      <c r="CY15" s="1184"/>
      <c r="CZ15" s="1184"/>
      <c r="DA15" s="418"/>
      <c r="DB15" s="360"/>
    </row>
    <row r="16" spans="1:107" ht="11.25" customHeight="1" x14ac:dyDescent="0.15">
      <c r="A16" s="344"/>
      <c r="B16" s="1223" t="s">
        <v>435</v>
      </c>
      <c r="C16" s="1224"/>
      <c r="D16" s="1229" t="str">
        <f>IF('入力シート ①'!E132="","",'入力シート ①'!E132)</f>
        <v/>
      </c>
      <c r="E16" s="1181"/>
      <c r="F16" s="1181"/>
      <c r="G16" s="1181"/>
      <c r="H16" s="1181"/>
      <c r="I16" s="1230"/>
      <c r="J16" s="364"/>
      <c r="K16" s="364"/>
      <c r="L16" s="1170"/>
      <c r="M16" s="1170"/>
      <c r="N16" s="1170"/>
      <c r="O16" s="1170"/>
      <c r="P16" s="1170"/>
      <c r="Q16" s="1170"/>
      <c r="R16" s="357"/>
      <c r="S16" s="358"/>
      <c r="T16" s="358"/>
      <c r="U16" s="358"/>
      <c r="V16" s="358"/>
      <c r="W16" s="359"/>
      <c r="X16" s="357"/>
      <c r="Y16" s="358"/>
      <c r="Z16" s="358"/>
      <c r="AA16" s="358"/>
      <c r="AB16" s="358"/>
      <c r="AC16" s="359"/>
      <c r="AD16" s="357"/>
      <c r="AE16" s="358"/>
      <c r="AF16" s="358"/>
      <c r="AG16" s="358"/>
      <c r="AH16" s="358"/>
      <c r="AI16" s="359"/>
      <c r="AJ16" s="357"/>
      <c r="AK16" s="358"/>
      <c r="AL16" s="358"/>
      <c r="AM16" s="358"/>
      <c r="AN16" s="358"/>
      <c r="AO16" s="367"/>
      <c r="AP16" s="357"/>
      <c r="AQ16" s="358"/>
      <c r="AR16" s="358"/>
      <c r="AS16" s="358"/>
      <c r="AT16" s="358"/>
      <c r="AU16" s="359"/>
      <c r="AV16" s="357"/>
      <c r="AW16" s="358"/>
      <c r="AX16" s="358"/>
      <c r="AY16" s="358"/>
      <c r="AZ16" s="358"/>
      <c r="BA16" s="367"/>
      <c r="BB16" s="357"/>
      <c r="BC16" s="358"/>
      <c r="BD16" s="358"/>
      <c r="BE16" s="358"/>
      <c r="BF16" s="358"/>
      <c r="BG16" s="367"/>
      <c r="BH16" s="357"/>
      <c r="BI16" s="358"/>
      <c r="BJ16" s="358"/>
      <c r="BK16" s="358"/>
      <c r="BL16" s="358"/>
      <c r="BM16" s="367"/>
      <c r="BN16" s="357"/>
      <c r="BO16" s="358"/>
      <c r="BP16" s="358"/>
      <c r="BQ16" s="358"/>
      <c r="BR16" s="358"/>
      <c r="BS16" s="367"/>
      <c r="BT16" s="357"/>
      <c r="BU16" s="358"/>
      <c r="BV16" s="358"/>
      <c r="BW16" s="358"/>
      <c r="BX16" s="358"/>
      <c r="BY16" s="367"/>
      <c r="BZ16" s="357"/>
      <c r="CA16" s="358"/>
      <c r="CB16" s="358"/>
      <c r="CC16" s="358"/>
      <c r="CD16" s="358"/>
      <c r="CE16" s="367"/>
      <c r="CF16" s="357"/>
      <c r="CG16" s="358"/>
      <c r="CH16" s="358"/>
      <c r="CI16" s="358"/>
      <c r="CJ16" s="358"/>
      <c r="CK16" s="367"/>
      <c r="CL16" s="1170"/>
      <c r="CM16" s="1170"/>
      <c r="CN16" s="1170"/>
      <c r="CO16" s="1170"/>
      <c r="CP16" s="1170"/>
      <c r="CQ16" s="1170"/>
      <c r="CR16" s="344"/>
      <c r="CS16" s="344"/>
      <c r="CT16" s="1162"/>
      <c r="CU16" s="1162"/>
      <c r="CV16" s="1184"/>
      <c r="CW16" s="1184"/>
      <c r="CX16" s="360"/>
      <c r="CY16" s="1184"/>
      <c r="CZ16" s="1184"/>
      <c r="DA16" s="418"/>
      <c r="DB16" s="360"/>
    </row>
    <row r="17" spans="1:95" ht="11.25" customHeight="1" x14ac:dyDescent="0.15">
      <c r="A17" s="344"/>
      <c r="B17" s="1225"/>
      <c r="C17" s="1226"/>
      <c r="D17" s="1231"/>
      <c r="E17" s="1182"/>
      <c r="F17" s="1182"/>
      <c r="G17" s="1182"/>
      <c r="H17" s="1182"/>
      <c r="I17" s="1232"/>
      <c r="J17" s="344"/>
      <c r="K17" s="364"/>
      <c r="L17" s="1170"/>
      <c r="M17" s="1170"/>
      <c r="N17" s="1170"/>
      <c r="O17" s="1170"/>
      <c r="P17" s="1170"/>
      <c r="Q17" s="1170"/>
      <c r="R17" s="361"/>
      <c r="S17" s="344"/>
      <c r="T17" s="344"/>
      <c r="U17" s="344"/>
      <c r="V17" s="344"/>
      <c r="W17" s="362"/>
      <c r="X17" s="361"/>
      <c r="Y17" s="344"/>
      <c r="Z17" s="344"/>
      <c r="AA17" s="344"/>
      <c r="AB17" s="344"/>
      <c r="AC17" s="362"/>
      <c r="AD17" s="361"/>
      <c r="AE17" s="344"/>
      <c r="AF17" s="344"/>
      <c r="AG17" s="344"/>
      <c r="AH17" s="344"/>
      <c r="AI17" s="362"/>
      <c r="AJ17" s="361"/>
      <c r="AK17" s="344"/>
      <c r="AL17" s="344"/>
      <c r="AM17" s="344"/>
      <c r="AN17" s="344"/>
      <c r="AO17" s="362"/>
      <c r="AP17" s="361"/>
      <c r="AQ17" s="344"/>
      <c r="AR17" s="344"/>
      <c r="AS17" s="344"/>
      <c r="AT17" s="344"/>
      <c r="AU17" s="362"/>
      <c r="AV17" s="361"/>
      <c r="AW17" s="344"/>
      <c r="AX17" s="344"/>
      <c r="AY17" s="344"/>
      <c r="AZ17" s="344"/>
      <c r="BA17" s="362"/>
      <c r="BB17" s="361"/>
      <c r="BC17" s="344"/>
      <c r="BD17" s="344"/>
      <c r="BE17" s="344"/>
      <c r="BF17" s="344"/>
      <c r="BG17" s="362"/>
      <c r="BH17" s="361"/>
      <c r="BI17" s="344"/>
      <c r="BJ17" s="344"/>
      <c r="BK17" s="344"/>
      <c r="BL17" s="344"/>
      <c r="BM17" s="362"/>
      <c r="BN17" s="361"/>
      <c r="BO17" s="344"/>
      <c r="BP17" s="344"/>
      <c r="BQ17" s="344"/>
      <c r="BR17" s="344"/>
      <c r="BS17" s="362"/>
      <c r="BT17" s="361"/>
      <c r="BU17" s="344"/>
      <c r="BV17" s="344"/>
      <c r="BW17" s="344"/>
      <c r="BX17" s="344"/>
      <c r="BY17" s="362"/>
      <c r="BZ17" s="361"/>
      <c r="CA17" s="344"/>
      <c r="CB17" s="344"/>
      <c r="CC17" s="344"/>
      <c r="CD17" s="344"/>
      <c r="CE17" s="362"/>
      <c r="CF17" s="361"/>
      <c r="CG17" s="344"/>
      <c r="CH17" s="344"/>
      <c r="CI17" s="344"/>
      <c r="CJ17" s="344"/>
      <c r="CK17" s="362"/>
      <c r="CL17" s="1170"/>
      <c r="CM17" s="1170"/>
      <c r="CN17" s="1170"/>
      <c r="CO17" s="1170"/>
      <c r="CP17" s="1170"/>
      <c r="CQ17" s="1170"/>
    </row>
    <row r="18" spans="1:95" ht="11.25" customHeight="1" x14ac:dyDescent="0.15">
      <c r="A18" s="344"/>
      <c r="B18" s="1227"/>
      <c r="C18" s="1228"/>
      <c r="D18" s="1233"/>
      <c r="E18" s="1234"/>
      <c r="F18" s="1234"/>
      <c r="G18" s="1234"/>
      <c r="H18" s="1234"/>
      <c r="I18" s="1235"/>
      <c r="J18" s="344"/>
      <c r="K18" s="364"/>
      <c r="L18" s="1170"/>
      <c r="M18" s="1170"/>
      <c r="N18" s="1170"/>
      <c r="O18" s="1170"/>
      <c r="P18" s="1170"/>
      <c r="Q18" s="1170"/>
      <c r="R18" s="361"/>
      <c r="S18" s="344"/>
      <c r="T18" s="344"/>
      <c r="U18" s="344"/>
      <c r="V18" s="344"/>
      <c r="W18" s="362"/>
      <c r="X18" s="361"/>
      <c r="Y18" s="344"/>
      <c r="Z18" s="344"/>
      <c r="AA18" s="344"/>
      <c r="AB18" s="344"/>
      <c r="AC18" s="362"/>
      <c r="AD18" s="361"/>
      <c r="AE18" s="344"/>
      <c r="AF18" s="344"/>
      <c r="AG18" s="344"/>
      <c r="AH18" s="344"/>
      <c r="AI18" s="362"/>
      <c r="AJ18" s="361"/>
      <c r="AK18" s="344"/>
      <c r="AL18" s="344"/>
      <c r="AM18" s="344"/>
      <c r="AN18" s="344"/>
      <c r="AO18" s="362"/>
      <c r="AP18" s="361"/>
      <c r="AU18" s="362"/>
      <c r="AV18" s="361"/>
      <c r="AW18" s="1149" t="s">
        <v>676</v>
      </c>
      <c r="AX18" s="1149"/>
      <c r="AY18" s="1149"/>
      <c r="AZ18" s="1149"/>
      <c r="BA18" s="1150"/>
      <c r="BB18" s="361"/>
      <c r="BC18" s="344"/>
      <c r="BD18" s="344"/>
      <c r="BE18" s="344"/>
      <c r="BF18" s="344"/>
      <c r="BG18" s="362"/>
      <c r="BH18" s="361"/>
      <c r="BI18" s="344"/>
      <c r="BJ18" s="344"/>
      <c r="BK18" s="344"/>
      <c r="BL18" s="344"/>
      <c r="BM18" s="362"/>
      <c r="BN18" s="361"/>
      <c r="BO18" s="344"/>
      <c r="BP18" s="344"/>
      <c r="BQ18" s="344"/>
      <c r="BR18" s="344"/>
      <c r="BS18" s="362"/>
      <c r="BT18" s="361"/>
      <c r="BU18" s="344"/>
      <c r="BV18" s="344"/>
      <c r="BW18" s="344"/>
      <c r="BX18" s="344"/>
      <c r="BY18" s="362"/>
      <c r="BZ18" s="361"/>
      <c r="CA18" s="344"/>
      <c r="CB18" s="344"/>
      <c r="CC18" s="344"/>
      <c r="CD18" s="344"/>
      <c r="CE18" s="362"/>
      <c r="CF18" s="361"/>
      <c r="CG18" s="344"/>
      <c r="CH18" s="344"/>
      <c r="CI18" s="344"/>
      <c r="CJ18" s="344"/>
      <c r="CK18" s="362"/>
      <c r="CL18" s="1170"/>
      <c r="CM18" s="1170"/>
      <c r="CN18" s="1170"/>
      <c r="CO18" s="1170"/>
      <c r="CP18" s="1170"/>
      <c r="CQ18" s="1170"/>
    </row>
    <row r="19" spans="1:95" ht="11.25" customHeight="1" x14ac:dyDescent="0.15">
      <c r="A19" s="344"/>
      <c r="B19" s="344"/>
      <c r="C19" s="344"/>
      <c r="D19" s="344"/>
      <c r="E19" s="344"/>
      <c r="F19" s="344"/>
      <c r="G19" s="344"/>
      <c r="H19" s="344"/>
      <c r="I19" s="344"/>
      <c r="J19" s="364"/>
      <c r="K19" s="364"/>
      <c r="L19" s="1170"/>
      <c r="M19" s="1170"/>
      <c r="N19" s="1170"/>
      <c r="O19" s="1170"/>
      <c r="P19" s="1170"/>
      <c r="Q19" s="1170"/>
      <c r="R19" s="361"/>
      <c r="S19" s="344"/>
      <c r="T19" s="344"/>
      <c r="U19" s="344"/>
      <c r="V19" s="344"/>
      <c r="W19" s="362"/>
      <c r="X19" s="361"/>
      <c r="Y19" s="344"/>
      <c r="Z19" s="344"/>
      <c r="AA19" s="344"/>
      <c r="AB19" s="344"/>
      <c r="AC19" s="362"/>
      <c r="AD19" s="361"/>
      <c r="AE19" s="344"/>
      <c r="AF19" s="344"/>
      <c r="AG19" s="344"/>
      <c r="AH19" s="344"/>
      <c r="AI19" s="344"/>
      <c r="AJ19" s="361"/>
      <c r="AK19" s="344"/>
      <c r="AL19" s="344"/>
      <c r="AM19" s="344"/>
      <c r="AN19" s="344"/>
      <c r="AO19" s="362"/>
      <c r="AP19" s="361"/>
      <c r="AU19" s="362"/>
      <c r="AV19" s="361"/>
      <c r="AW19" s="1149"/>
      <c r="AX19" s="1149"/>
      <c r="AY19" s="1149"/>
      <c r="AZ19" s="1149"/>
      <c r="BA19" s="1150"/>
      <c r="BB19" s="361"/>
      <c r="BC19" s="344"/>
      <c r="BD19" s="344"/>
      <c r="BE19" s="344"/>
      <c r="BF19" s="344"/>
      <c r="BG19" s="362"/>
      <c r="BH19" s="361"/>
      <c r="BI19" s="344"/>
      <c r="BJ19" s="344"/>
      <c r="BK19" s="344"/>
      <c r="BL19" s="344"/>
      <c r="BM19" s="362"/>
      <c r="BN19" s="361"/>
      <c r="BO19" s="344"/>
      <c r="BP19" s="344"/>
      <c r="BQ19" s="344"/>
      <c r="BR19" s="344"/>
      <c r="BS19" s="362"/>
      <c r="BT19" s="361"/>
      <c r="BU19" s="344"/>
      <c r="BV19" s="344"/>
      <c r="BW19" s="344"/>
      <c r="BX19" s="344"/>
      <c r="BY19" s="362"/>
      <c r="BZ19" s="361"/>
      <c r="CA19" s="344"/>
      <c r="CB19" s="344"/>
      <c r="CC19" s="344"/>
      <c r="CD19" s="344"/>
      <c r="CE19" s="362"/>
      <c r="CF19" s="361"/>
      <c r="CG19" s="344"/>
      <c r="CH19" s="344"/>
      <c r="CI19" s="344"/>
      <c r="CJ19" s="344"/>
      <c r="CK19" s="362"/>
      <c r="CL19" s="1170"/>
      <c r="CM19" s="1170"/>
      <c r="CN19" s="1170"/>
      <c r="CO19" s="1170"/>
      <c r="CP19" s="1170"/>
      <c r="CQ19" s="1170"/>
    </row>
    <row r="20" spans="1:95" ht="11.25" customHeight="1" x14ac:dyDescent="0.15">
      <c r="A20" s="344"/>
      <c r="B20" s="344"/>
      <c r="C20" s="344"/>
      <c r="D20" s="344"/>
      <c r="E20" s="344"/>
      <c r="F20" s="344"/>
      <c r="G20" s="344"/>
      <c r="H20" s="344"/>
      <c r="I20" s="344"/>
      <c r="J20" s="364"/>
      <c r="K20" s="364"/>
      <c r="L20" s="1170"/>
      <c r="M20" s="1170"/>
      <c r="N20" s="1170"/>
      <c r="O20" s="1170"/>
      <c r="P20" s="1170"/>
      <c r="Q20" s="1170"/>
      <c r="R20" s="361"/>
      <c r="S20" s="344"/>
      <c r="T20" s="344"/>
      <c r="U20" s="344"/>
      <c r="V20" s="344"/>
      <c r="W20" s="362"/>
      <c r="X20" s="361"/>
      <c r="Y20" s="344"/>
      <c r="Z20" s="344"/>
      <c r="AA20" s="344"/>
      <c r="AB20" s="344"/>
      <c r="AC20" s="344"/>
      <c r="AD20" s="361"/>
      <c r="AE20" s="344"/>
      <c r="AF20" s="344"/>
      <c r="AG20" s="344"/>
      <c r="AH20" s="344"/>
      <c r="AI20" s="344"/>
      <c r="AJ20" s="361"/>
      <c r="AK20" s="344"/>
      <c r="AL20" s="344"/>
      <c r="AM20" s="344"/>
      <c r="AN20" s="344"/>
      <c r="AO20" s="362"/>
      <c r="AP20" s="361"/>
      <c r="AU20" s="362"/>
      <c r="AV20" s="361"/>
      <c r="AW20" s="1149"/>
      <c r="AX20" s="1149"/>
      <c r="AY20" s="1149"/>
      <c r="AZ20" s="1149"/>
      <c r="BA20" s="1150"/>
      <c r="BB20" s="361"/>
      <c r="BC20" s="344"/>
      <c r="BD20" s="344"/>
      <c r="BE20" s="344"/>
      <c r="BF20" s="344"/>
      <c r="BG20" s="362"/>
      <c r="BH20" s="361"/>
      <c r="BI20" s="344"/>
      <c r="BJ20" s="344"/>
      <c r="BK20" s="344"/>
      <c r="BL20" s="344"/>
      <c r="BM20" s="362"/>
      <c r="BN20" s="361"/>
      <c r="BO20" s="344"/>
      <c r="BP20" s="344"/>
      <c r="BQ20" s="344"/>
      <c r="BR20" s="344"/>
      <c r="BS20" s="362"/>
      <c r="BT20" s="361"/>
      <c r="BU20" s="344"/>
      <c r="BV20" s="344"/>
      <c r="BW20" s="344"/>
      <c r="BX20" s="344"/>
      <c r="BY20" s="362"/>
      <c r="BZ20" s="361"/>
      <c r="CA20" s="344"/>
      <c r="CB20" s="344"/>
      <c r="CC20" s="344"/>
      <c r="CD20" s="344"/>
      <c r="CE20" s="362"/>
      <c r="CF20" s="361"/>
      <c r="CG20" s="344"/>
      <c r="CH20" s="344"/>
      <c r="CI20" s="344"/>
      <c r="CJ20" s="344"/>
      <c r="CK20" s="362"/>
      <c r="CL20" s="1170"/>
      <c r="CM20" s="1170"/>
      <c r="CN20" s="1170"/>
      <c r="CO20" s="1170"/>
      <c r="CP20" s="1170"/>
      <c r="CQ20" s="1170"/>
    </row>
    <row r="21" spans="1:95" ht="11.25" customHeight="1" x14ac:dyDescent="0.15">
      <c r="A21" s="344"/>
      <c r="B21" s="1244" t="s">
        <v>436</v>
      </c>
      <c r="C21" s="1245"/>
      <c r="D21" s="1229" t="str">
        <f>IF('入力シート ①'!E127="","",'入力シート ①'!E127)</f>
        <v/>
      </c>
      <c r="E21" s="1181"/>
      <c r="F21" s="1181"/>
      <c r="G21" s="1181"/>
      <c r="H21" s="1181"/>
      <c r="I21" s="1230"/>
      <c r="J21" s="369"/>
      <c r="K21" s="364"/>
      <c r="L21" s="1170"/>
      <c r="M21" s="1170"/>
      <c r="N21" s="1170"/>
      <c r="O21" s="1170"/>
      <c r="P21" s="1170"/>
      <c r="Q21" s="1170"/>
      <c r="R21" s="365"/>
      <c r="S21" s="356"/>
      <c r="T21" s="356"/>
      <c r="U21" s="356"/>
      <c r="V21" s="356"/>
      <c r="W21" s="366"/>
      <c r="X21" s="365"/>
      <c r="Y21" s="356"/>
      <c r="Z21" s="356"/>
      <c r="AA21" s="356"/>
      <c r="AB21" s="356"/>
      <c r="AC21" s="356"/>
      <c r="AD21" s="365"/>
      <c r="AE21" s="356"/>
      <c r="AF21" s="356"/>
      <c r="AG21" s="356"/>
      <c r="AH21" s="356"/>
      <c r="AI21" s="356"/>
      <c r="AJ21" s="365"/>
      <c r="AK21" s="356"/>
      <c r="AL21" s="356"/>
      <c r="AM21" s="356"/>
      <c r="AN21" s="356"/>
      <c r="AO21" s="366"/>
      <c r="AP21" s="365"/>
      <c r="AQ21" s="356"/>
      <c r="AR21" s="356"/>
      <c r="AS21" s="356"/>
      <c r="AT21" s="356"/>
      <c r="AU21" s="366"/>
      <c r="AV21" s="365"/>
      <c r="AW21" s="356"/>
      <c r="AX21" s="356"/>
      <c r="AY21" s="356"/>
      <c r="AZ21" s="356"/>
      <c r="BA21" s="366"/>
      <c r="BB21" s="365"/>
      <c r="BC21" s="356"/>
      <c r="BD21" s="356"/>
      <c r="BE21" s="356"/>
      <c r="BF21" s="356"/>
      <c r="BG21" s="366"/>
      <c r="BH21" s="365"/>
      <c r="BI21" s="356"/>
      <c r="BJ21" s="356"/>
      <c r="BK21" s="356"/>
      <c r="BL21" s="356"/>
      <c r="BM21" s="366"/>
      <c r="BN21" s="365"/>
      <c r="BO21" s="356"/>
      <c r="BP21" s="356"/>
      <c r="BQ21" s="356"/>
      <c r="BR21" s="356"/>
      <c r="BS21" s="366"/>
      <c r="BT21" s="365"/>
      <c r="BU21" s="356"/>
      <c r="BV21" s="356"/>
      <c r="BW21" s="356"/>
      <c r="BX21" s="356"/>
      <c r="BY21" s="366"/>
      <c r="BZ21" s="365"/>
      <c r="CA21" s="356"/>
      <c r="CB21" s="356"/>
      <c r="CC21" s="356"/>
      <c r="CD21" s="356"/>
      <c r="CE21" s="366"/>
      <c r="CF21" s="365"/>
      <c r="CG21" s="356"/>
      <c r="CH21" s="356"/>
      <c r="CI21" s="356"/>
      <c r="CJ21" s="356"/>
      <c r="CK21" s="366"/>
      <c r="CL21" s="1170"/>
      <c r="CM21" s="1170"/>
      <c r="CN21" s="1170"/>
      <c r="CO21" s="1170"/>
      <c r="CP21" s="1170"/>
      <c r="CQ21" s="1170"/>
    </row>
    <row r="22" spans="1:95" ht="11.25" customHeight="1" x14ac:dyDescent="0.15">
      <c r="A22" s="344"/>
      <c r="B22" s="1246"/>
      <c r="C22" s="1247"/>
      <c r="D22" s="1231"/>
      <c r="E22" s="1182"/>
      <c r="F22" s="1182"/>
      <c r="G22" s="1182"/>
      <c r="H22" s="1182"/>
      <c r="I22" s="1232"/>
      <c r="J22" s="369"/>
      <c r="K22" s="364"/>
      <c r="L22" s="1170"/>
      <c r="M22" s="1170"/>
      <c r="N22" s="1170"/>
      <c r="O22" s="1170"/>
      <c r="P22" s="1170"/>
      <c r="Q22" s="1170"/>
      <c r="R22" s="357"/>
      <c r="S22" s="358"/>
      <c r="T22" s="358"/>
      <c r="U22" s="358"/>
      <c r="V22" s="358"/>
      <c r="W22" s="359"/>
      <c r="X22" s="357"/>
      <c r="Y22" s="358"/>
      <c r="Z22" s="358"/>
      <c r="AA22" s="358"/>
      <c r="AB22" s="358"/>
      <c r="AC22" s="358"/>
      <c r="AD22" s="357"/>
      <c r="AE22" s="358"/>
      <c r="AF22" s="358"/>
      <c r="AG22" s="358"/>
      <c r="AH22" s="358"/>
      <c r="AI22" s="358"/>
      <c r="AJ22" s="357"/>
      <c r="AK22" s="358"/>
      <c r="AL22" s="358"/>
      <c r="AM22" s="358"/>
      <c r="AN22" s="358"/>
      <c r="AO22" s="359"/>
      <c r="AP22" s="357"/>
      <c r="AQ22" s="358"/>
      <c r="AR22" s="358"/>
      <c r="AS22" s="358"/>
      <c r="AT22" s="358"/>
      <c r="AU22" s="359"/>
      <c r="AV22" s="357"/>
      <c r="AW22" s="358"/>
      <c r="AX22" s="358"/>
      <c r="AY22" s="358"/>
      <c r="AZ22" s="358"/>
      <c r="BA22" s="359"/>
      <c r="BB22" s="357"/>
      <c r="BC22" s="358"/>
      <c r="BD22" s="358"/>
      <c r="BE22" s="358"/>
      <c r="BF22" s="358"/>
      <c r="BG22" s="359"/>
      <c r="BH22" s="357"/>
      <c r="BI22" s="358"/>
      <c r="BJ22" s="358"/>
      <c r="BK22" s="358"/>
      <c r="BL22" s="358"/>
      <c r="BM22" s="359"/>
      <c r="BN22" s="357"/>
      <c r="BO22" s="358"/>
      <c r="BP22" s="358"/>
      <c r="BQ22" s="358"/>
      <c r="BR22" s="358"/>
      <c r="BS22" s="359"/>
      <c r="BT22" s="357"/>
      <c r="BU22" s="358"/>
      <c r="BV22" s="358"/>
      <c r="BW22" s="358"/>
      <c r="BX22" s="358"/>
      <c r="BY22" s="359"/>
      <c r="BZ22" s="357"/>
      <c r="CA22" s="358"/>
      <c r="CB22" s="358"/>
      <c r="CC22" s="358"/>
      <c r="CD22" s="358"/>
      <c r="CE22" s="359"/>
      <c r="CF22" s="357"/>
      <c r="CG22" s="358"/>
      <c r="CH22" s="358"/>
      <c r="CI22" s="358"/>
      <c r="CJ22" s="358"/>
      <c r="CK22" s="359"/>
      <c r="CL22" s="1170"/>
      <c r="CM22" s="1170"/>
      <c r="CN22" s="1170"/>
      <c r="CO22" s="1170"/>
      <c r="CP22" s="1170"/>
      <c r="CQ22" s="1170"/>
    </row>
    <row r="23" spans="1:95" ht="11.25" customHeight="1" x14ac:dyDescent="0.15">
      <c r="A23" s="344"/>
      <c r="B23" s="1248"/>
      <c r="C23" s="1249"/>
      <c r="D23" s="1233"/>
      <c r="E23" s="1234"/>
      <c r="F23" s="1234"/>
      <c r="G23" s="1234"/>
      <c r="H23" s="1234"/>
      <c r="I23" s="1235"/>
      <c r="J23" s="369"/>
      <c r="K23" s="364"/>
      <c r="L23" s="1170"/>
      <c r="M23" s="1170"/>
      <c r="N23" s="1170"/>
      <c r="O23" s="1170"/>
      <c r="P23" s="1170"/>
      <c r="Q23" s="1170"/>
      <c r="R23" s="361"/>
      <c r="S23" s="344"/>
      <c r="T23" s="344"/>
      <c r="U23" s="344"/>
      <c r="V23" s="344"/>
      <c r="W23" s="362"/>
      <c r="X23" s="361"/>
      <c r="Y23" s="344"/>
      <c r="Z23" s="344"/>
      <c r="AA23" s="344"/>
      <c r="AB23" s="344"/>
      <c r="AC23" s="344"/>
      <c r="AD23" s="361"/>
      <c r="AE23" s="344"/>
      <c r="AF23" s="344"/>
      <c r="AG23" s="344"/>
      <c r="AH23" s="344"/>
      <c r="AI23" s="344"/>
      <c r="AJ23" s="361"/>
      <c r="AK23" s="344"/>
      <c r="AL23" s="344"/>
      <c r="AM23" s="344"/>
      <c r="AN23" s="344"/>
      <c r="AO23" s="362"/>
      <c r="AP23" s="344"/>
      <c r="AQ23" s="344"/>
      <c r="AR23" s="344"/>
      <c r="AS23" s="344"/>
      <c r="AT23" s="344"/>
      <c r="AU23" s="362"/>
      <c r="AV23" s="361"/>
      <c r="AW23" s="344"/>
      <c r="AX23" s="344"/>
      <c r="AY23" s="344"/>
      <c r="AZ23" s="344"/>
      <c r="BA23" s="362"/>
      <c r="BB23" s="361"/>
      <c r="BC23" s="344"/>
      <c r="BD23" s="344"/>
      <c r="BE23" s="344"/>
      <c r="BF23" s="344"/>
      <c r="BG23" s="362"/>
      <c r="BH23" s="361"/>
      <c r="BI23" s="344"/>
      <c r="BJ23" s="344"/>
      <c r="BK23" s="344"/>
      <c r="BL23" s="344"/>
      <c r="BM23" s="362"/>
      <c r="BN23" s="361"/>
      <c r="BO23" s="344"/>
      <c r="BP23" s="344"/>
      <c r="BQ23" s="344"/>
      <c r="BR23" s="344"/>
      <c r="BS23" s="362"/>
      <c r="BT23" s="361"/>
      <c r="BU23" s="344"/>
      <c r="BV23" s="344"/>
      <c r="BW23" s="344"/>
      <c r="BX23" s="344"/>
      <c r="BY23" s="362"/>
      <c r="BZ23" s="361"/>
      <c r="CA23" s="344"/>
      <c r="CB23" s="344"/>
      <c r="CC23" s="344"/>
      <c r="CD23" s="344"/>
      <c r="CE23" s="362"/>
      <c r="CF23" s="361"/>
      <c r="CG23" s="344"/>
      <c r="CH23" s="344"/>
      <c r="CI23" s="344"/>
      <c r="CJ23" s="344"/>
      <c r="CK23" s="362"/>
      <c r="CL23" s="1170"/>
      <c r="CM23" s="1170"/>
      <c r="CN23" s="1170"/>
      <c r="CO23" s="1170"/>
      <c r="CP23" s="1170"/>
      <c r="CQ23" s="1170"/>
    </row>
    <row r="24" spans="1:95" ht="11.25" customHeight="1" x14ac:dyDescent="0.15">
      <c r="A24" s="344"/>
      <c r="B24" s="1238" t="s">
        <v>437</v>
      </c>
      <c r="C24" s="1239"/>
      <c r="D24" s="1229" t="str">
        <f>IF('入力シート ①'!E128="","",'入力シート ①'!E128)</f>
        <v/>
      </c>
      <c r="E24" s="1181"/>
      <c r="F24" s="1181"/>
      <c r="G24" s="1181"/>
      <c r="H24" s="1181"/>
      <c r="I24" s="1230"/>
      <c r="J24" s="369"/>
      <c r="K24" s="364"/>
      <c r="L24" s="1170"/>
      <c r="M24" s="1170"/>
      <c r="N24" s="1170"/>
      <c r="O24" s="1170"/>
      <c r="P24" s="1170"/>
      <c r="Q24" s="1170"/>
      <c r="R24" s="361"/>
      <c r="S24" s="344"/>
      <c r="T24" s="344"/>
      <c r="U24" s="344"/>
      <c r="V24" s="344"/>
      <c r="W24" s="362"/>
      <c r="X24" s="361"/>
      <c r="Y24" s="344"/>
      <c r="Z24" s="344"/>
      <c r="AA24" s="344"/>
      <c r="AB24" s="344"/>
      <c r="AC24" s="344"/>
      <c r="AD24" s="361"/>
      <c r="AE24" s="344"/>
      <c r="AF24" s="344"/>
      <c r="AG24" s="344"/>
      <c r="AH24" s="344"/>
      <c r="AI24" s="344"/>
      <c r="AJ24" s="361"/>
      <c r="AK24" s="344"/>
      <c r="AL24" s="344"/>
      <c r="AM24" s="344"/>
      <c r="AN24" s="344"/>
      <c r="AO24" s="362"/>
      <c r="AP24" s="344"/>
      <c r="AQ24" s="344"/>
      <c r="AR24" s="344"/>
      <c r="AS24" s="344"/>
      <c r="AT24" s="344"/>
      <c r="AU24" s="362"/>
      <c r="AV24" s="361"/>
      <c r="AW24" s="344"/>
      <c r="AX24" s="344"/>
      <c r="AY24" s="344"/>
      <c r="AZ24" s="344"/>
      <c r="BA24" s="362"/>
      <c r="BB24" s="361"/>
      <c r="BC24" s="344"/>
      <c r="BD24" s="344"/>
      <c r="BE24" s="344"/>
      <c r="BF24" s="344"/>
      <c r="BG24" s="362"/>
      <c r="BH24" s="361"/>
      <c r="BI24" s="344"/>
      <c r="BJ24" s="344"/>
      <c r="BK24" s="344"/>
      <c r="BL24" s="344"/>
      <c r="BM24" s="362"/>
      <c r="BN24" s="361"/>
      <c r="BO24" s="344"/>
      <c r="BP24" s="344"/>
      <c r="BQ24" s="344"/>
      <c r="BR24" s="344"/>
      <c r="BS24" s="362"/>
      <c r="BT24" s="361"/>
      <c r="BU24" s="344"/>
      <c r="BV24" s="344"/>
      <c r="BW24" s="344"/>
      <c r="BX24" s="344"/>
      <c r="BY24" s="362"/>
      <c r="BZ24" s="361"/>
      <c r="CA24" s="344"/>
      <c r="CB24" s="344"/>
      <c r="CC24" s="344"/>
      <c r="CD24" s="344"/>
      <c r="CE24" s="362"/>
      <c r="CF24" s="361"/>
      <c r="CG24" s="344"/>
      <c r="CH24" s="344"/>
      <c r="CI24" s="344"/>
      <c r="CJ24" s="344"/>
      <c r="CK24" s="362"/>
      <c r="CL24" s="1170"/>
      <c r="CM24" s="1170"/>
      <c r="CN24" s="1170"/>
      <c r="CO24" s="1170"/>
      <c r="CP24" s="1170"/>
      <c r="CQ24" s="1170"/>
    </row>
    <row r="25" spans="1:95" ht="11.25" customHeight="1" x14ac:dyDescent="0.15">
      <c r="A25" s="344"/>
      <c r="B25" s="1240"/>
      <c r="C25" s="1241"/>
      <c r="D25" s="1231"/>
      <c r="E25" s="1182"/>
      <c r="F25" s="1182"/>
      <c r="G25" s="1182"/>
      <c r="H25" s="1182"/>
      <c r="I25" s="1232"/>
      <c r="J25" s="369"/>
      <c r="K25" s="364"/>
      <c r="L25" s="1170"/>
      <c r="M25" s="1170"/>
      <c r="N25" s="1170"/>
      <c r="O25" s="1170"/>
      <c r="P25" s="1170"/>
      <c r="Q25" s="1170"/>
      <c r="R25" s="361"/>
      <c r="S25" s="344"/>
      <c r="T25" s="344"/>
      <c r="U25" s="344"/>
      <c r="V25" s="344"/>
      <c r="W25" s="362"/>
      <c r="X25" s="361"/>
      <c r="Y25" s="344"/>
      <c r="Z25" s="344"/>
      <c r="AA25" s="344"/>
      <c r="AB25" s="344"/>
      <c r="AC25" s="344"/>
      <c r="AD25" s="361"/>
      <c r="AE25" s="344"/>
      <c r="AF25" s="344"/>
      <c r="AG25" s="344"/>
      <c r="AH25" s="344"/>
      <c r="AI25" s="344"/>
      <c r="AJ25" s="361"/>
      <c r="AK25" s="344"/>
      <c r="AL25" s="344"/>
      <c r="AM25" s="344"/>
      <c r="AN25" s="344"/>
      <c r="AO25" s="362"/>
      <c r="AP25" s="361"/>
      <c r="AQ25" s="344"/>
      <c r="AR25" s="344"/>
      <c r="AS25" s="344"/>
      <c r="AT25" s="344"/>
      <c r="AU25" s="362"/>
      <c r="AV25" s="361"/>
      <c r="AW25" s="344"/>
      <c r="AX25" s="344"/>
      <c r="AY25" s="344"/>
      <c r="AZ25" s="344"/>
      <c r="BA25" s="362"/>
      <c r="BB25" s="361"/>
      <c r="BC25" s="344"/>
      <c r="BD25" s="344"/>
      <c r="BE25" s="344"/>
      <c r="BF25" s="344"/>
      <c r="BG25" s="362"/>
      <c r="BH25" s="361"/>
      <c r="BI25" s="344"/>
      <c r="BJ25" s="344"/>
      <c r="BK25" s="344"/>
      <c r="BL25" s="344"/>
      <c r="BM25" s="362"/>
      <c r="BN25" s="361"/>
      <c r="BO25" s="344"/>
      <c r="BP25" s="344"/>
      <c r="BQ25" s="344"/>
      <c r="BR25" s="344"/>
      <c r="BS25" s="362"/>
      <c r="BT25" s="361"/>
      <c r="BU25" s="344"/>
      <c r="BV25" s="344"/>
      <c r="BW25" s="344"/>
      <c r="BX25" s="344"/>
      <c r="BY25" s="362"/>
      <c r="BZ25" s="361"/>
      <c r="CA25" s="344"/>
      <c r="CB25" s="344"/>
      <c r="CC25" s="344"/>
      <c r="CD25" s="344"/>
      <c r="CE25" s="362"/>
      <c r="CF25" s="361"/>
      <c r="CG25" s="344"/>
      <c r="CH25" s="344"/>
      <c r="CI25" s="344"/>
      <c r="CJ25" s="344"/>
      <c r="CK25" s="362"/>
      <c r="CL25" s="1170"/>
      <c r="CM25" s="1170"/>
      <c r="CN25" s="1170"/>
      <c r="CO25" s="1170"/>
      <c r="CP25" s="1170"/>
      <c r="CQ25" s="1170"/>
    </row>
    <row r="26" spans="1:95" ht="11.25" customHeight="1" x14ac:dyDescent="0.15">
      <c r="A26" s="344"/>
      <c r="B26" s="1240"/>
      <c r="C26" s="1241"/>
      <c r="D26" s="1231"/>
      <c r="E26" s="1182"/>
      <c r="F26" s="1182"/>
      <c r="G26" s="1182"/>
      <c r="H26" s="1182"/>
      <c r="I26" s="1232"/>
      <c r="J26" s="369"/>
      <c r="K26" s="364"/>
      <c r="L26" s="1170"/>
      <c r="M26" s="1170"/>
      <c r="N26" s="1170"/>
      <c r="O26" s="1170"/>
      <c r="P26" s="1170"/>
      <c r="Q26" s="1170"/>
      <c r="R26" s="361"/>
      <c r="S26" s="344"/>
      <c r="T26" s="344"/>
      <c r="U26" s="344"/>
      <c r="V26" s="344"/>
      <c r="W26" s="362"/>
      <c r="X26" s="361"/>
      <c r="Y26" s="344"/>
      <c r="Z26" s="344"/>
      <c r="AA26" s="344"/>
      <c r="AB26" s="344"/>
      <c r="AC26" s="344"/>
      <c r="AD26" s="361"/>
      <c r="AE26" s="344"/>
      <c r="AF26" s="344"/>
      <c r="AG26" s="344"/>
      <c r="AH26" s="344"/>
      <c r="AI26" s="344"/>
      <c r="AJ26" s="361"/>
      <c r="AK26" s="344"/>
      <c r="AL26" s="344"/>
      <c r="AM26" s="344"/>
      <c r="AN26" s="344"/>
      <c r="AO26" s="362"/>
      <c r="AP26" s="361"/>
      <c r="AQ26" s="344"/>
      <c r="AR26" s="344"/>
      <c r="AS26" s="344"/>
      <c r="AT26" s="344"/>
      <c r="AU26" s="362"/>
      <c r="AV26" s="361"/>
      <c r="AW26" s="344"/>
      <c r="AX26" s="344"/>
      <c r="AY26" s="344"/>
      <c r="AZ26" s="344"/>
      <c r="BA26" s="362"/>
      <c r="BB26" s="361"/>
      <c r="BC26" s="344"/>
      <c r="BD26" s="344"/>
      <c r="BE26" s="344"/>
      <c r="BF26" s="344"/>
      <c r="BG26" s="362"/>
      <c r="BH26" s="361"/>
      <c r="BI26" s="344"/>
      <c r="BJ26" s="344"/>
      <c r="BK26" s="344"/>
      <c r="BL26" s="344"/>
      <c r="BM26" s="362"/>
      <c r="BN26" s="361"/>
      <c r="BO26" s="344"/>
      <c r="BP26" s="344"/>
      <c r="BQ26" s="344"/>
      <c r="BR26" s="344"/>
      <c r="BS26" s="362"/>
      <c r="BT26" s="361"/>
      <c r="BU26" s="344"/>
      <c r="BV26" s="344"/>
      <c r="BW26" s="344"/>
      <c r="BX26" s="344"/>
      <c r="BY26" s="362"/>
      <c r="BZ26" s="361"/>
      <c r="CA26" s="344"/>
      <c r="CB26" s="344"/>
      <c r="CC26" s="344"/>
      <c r="CD26" s="344"/>
      <c r="CE26" s="362"/>
      <c r="CF26" s="361"/>
      <c r="CG26" s="344"/>
      <c r="CH26" s="344"/>
      <c r="CI26" s="344"/>
      <c r="CJ26" s="344"/>
      <c r="CK26" s="362"/>
      <c r="CL26" s="1170"/>
      <c r="CM26" s="1170"/>
      <c r="CN26" s="1170"/>
      <c r="CO26" s="1170"/>
      <c r="CP26" s="1170"/>
      <c r="CQ26" s="1170"/>
    </row>
    <row r="27" spans="1:95" ht="11.25" customHeight="1" x14ac:dyDescent="0.15">
      <c r="A27" s="344"/>
      <c r="B27" s="1238" t="s">
        <v>438</v>
      </c>
      <c r="C27" s="1239"/>
      <c r="D27" s="1229" t="str">
        <f>IF('入力シート ①'!E129="","",'入力シート ①'!E129)</f>
        <v/>
      </c>
      <c r="E27" s="1181"/>
      <c r="F27" s="1181"/>
      <c r="G27" s="1181"/>
      <c r="H27" s="1181"/>
      <c r="I27" s="1230"/>
      <c r="J27" s="364"/>
      <c r="K27" s="364"/>
      <c r="L27" s="1170"/>
      <c r="M27" s="1170"/>
      <c r="N27" s="1170"/>
      <c r="O27" s="1170"/>
      <c r="P27" s="1170"/>
      <c r="Q27" s="1170"/>
      <c r="R27" s="365"/>
      <c r="S27" s="356"/>
      <c r="T27" s="356"/>
      <c r="U27" s="356"/>
      <c r="V27" s="356"/>
      <c r="W27" s="366"/>
      <c r="X27" s="365"/>
      <c r="Y27" s="356"/>
      <c r="Z27" s="356"/>
      <c r="AA27" s="356"/>
      <c r="AB27" s="356"/>
      <c r="AC27" s="356"/>
      <c r="AD27" s="361"/>
      <c r="AE27" s="344"/>
      <c r="AF27" s="344"/>
      <c r="AG27" s="344"/>
      <c r="AH27" s="344"/>
      <c r="AI27" s="344"/>
      <c r="AJ27" s="365"/>
      <c r="AK27" s="356"/>
      <c r="AL27" s="356"/>
      <c r="AM27" s="356"/>
      <c r="AN27" s="356"/>
      <c r="AO27" s="366"/>
      <c r="AP27" s="365"/>
      <c r="AQ27" s="356"/>
      <c r="AR27" s="356"/>
      <c r="AS27" s="356"/>
      <c r="AT27" s="356"/>
      <c r="AU27" s="366"/>
      <c r="AV27" s="365"/>
      <c r="AW27" s="356"/>
      <c r="AX27" s="356"/>
      <c r="AY27" s="356"/>
      <c r="AZ27" s="356"/>
      <c r="BA27" s="366"/>
      <c r="BB27" s="365"/>
      <c r="BC27" s="356"/>
      <c r="BD27" s="356"/>
      <c r="BE27" s="356"/>
      <c r="BF27" s="356"/>
      <c r="BG27" s="366"/>
      <c r="BH27" s="365"/>
      <c r="BI27" s="356"/>
      <c r="BJ27" s="356"/>
      <c r="BK27" s="356"/>
      <c r="BL27" s="356"/>
      <c r="BM27" s="366"/>
      <c r="BN27" s="365"/>
      <c r="BO27" s="356"/>
      <c r="BP27" s="356"/>
      <c r="BQ27" s="356"/>
      <c r="BR27" s="356"/>
      <c r="BS27" s="366"/>
      <c r="BT27" s="365"/>
      <c r="BU27" s="356"/>
      <c r="BV27" s="356"/>
      <c r="BW27" s="356"/>
      <c r="BX27" s="356"/>
      <c r="BY27" s="366"/>
      <c r="BZ27" s="365"/>
      <c r="CA27" s="356"/>
      <c r="CB27" s="356"/>
      <c r="CC27" s="356"/>
      <c r="CD27" s="356"/>
      <c r="CE27" s="366"/>
      <c r="CF27" s="365"/>
      <c r="CG27" s="356"/>
      <c r="CH27" s="356"/>
      <c r="CI27" s="356"/>
      <c r="CJ27" s="356"/>
      <c r="CK27" s="366"/>
      <c r="CL27" s="1170"/>
      <c r="CM27" s="1170"/>
      <c r="CN27" s="1170"/>
      <c r="CO27" s="1170"/>
      <c r="CP27" s="1170"/>
      <c r="CQ27" s="1170"/>
    </row>
    <row r="28" spans="1:95" ht="11.25" customHeight="1" x14ac:dyDescent="0.15">
      <c r="A28" s="344"/>
      <c r="B28" s="1240"/>
      <c r="C28" s="1241"/>
      <c r="D28" s="1231"/>
      <c r="E28" s="1182"/>
      <c r="F28" s="1182"/>
      <c r="G28" s="1182"/>
      <c r="H28" s="1182"/>
      <c r="I28" s="1232"/>
      <c r="J28" s="364"/>
      <c r="K28" s="364"/>
      <c r="L28" s="1170"/>
      <c r="M28" s="1170"/>
      <c r="N28" s="1170"/>
      <c r="O28" s="1170"/>
      <c r="P28" s="1170"/>
      <c r="Q28" s="1170"/>
      <c r="R28" s="357"/>
      <c r="S28" s="358"/>
      <c r="T28" s="358"/>
      <c r="U28" s="358"/>
      <c r="V28" s="358"/>
      <c r="W28" s="359"/>
      <c r="X28" s="357"/>
      <c r="Y28" s="358"/>
      <c r="Z28" s="358"/>
      <c r="AA28" s="358"/>
      <c r="AB28" s="358"/>
      <c r="AC28" s="358"/>
      <c r="AD28" s="357"/>
      <c r="AE28" s="358"/>
      <c r="AF28" s="358"/>
      <c r="AG28" s="358"/>
      <c r="AH28" s="358"/>
      <c r="AI28" s="358"/>
      <c r="AJ28" s="357"/>
      <c r="AK28" s="358"/>
      <c r="AL28" s="358"/>
      <c r="AM28" s="358"/>
      <c r="AN28" s="358"/>
      <c r="AO28" s="359"/>
      <c r="AP28" s="357"/>
      <c r="AQ28" s="358"/>
      <c r="AR28" s="358"/>
      <c r="AS28" s="358"/>
      <c r="AT28" s="358"/>
      <c r="AU28" s="359"/>
      <c r="AV28" s="357"/>
      <c r="AW28" s="358"/>
      <c r="AX28" s="358"/>
      <c r="AY28" s="358"/>
      <c r="AZ28" s="358"/>
      <c r="BA28" s="359"/>
      <c r="BB28" s="357"/>
      <c r="BC28" s="358"/>
      <c r="BD28" s="358"/>
      <c r="BE28" s="358"/>
      <c r="BF28" s="358"/>
      <c r="BG28" s="359"/>
      <c r="BH28" s="357"/>
      <c r="BI28" s="358"/>
      <c r="BJ28" s="358"/>
      <c r="BK28" s="358"/>
      <c r="BL28" s="358"/>
      <c r="BM28" s="359"/>
      <c r="BN28" s="357"/>
      <c r="BO28" s="358"/>
      <c r="BP28" s="358"/>
      <c r="BQ28" s="358"/>
      <c r="BR28" s="358"/>
      <c r="BS28" s="359"/>
      <c r="BT28" s="357"/>
      <c r="BU28" s="358"/>
      <c r="BV28" s="358"/>
      <c r="BW28" s="358"/>
      <c r="BX28" s="358"/>
      <c r="BY28" s="359"/>
      <c r="BZ28" s="357"/>
      <c r="CA28" s="358"/>
      <c r="CB28" s="358"/>
      <c r="CC28" s="358"/>
      <c r="CD28" s="358"/>
      <c r="CE28" s="359"/>
      <c r="CF28" s="357"/>
      <c r="CG28" s="358"/>
      <c r="CH28" s="358"/>
      <c r="CI28" s="358"/>
      <c r="CJ28" s="358"/>
      <c r="CK28" s="359"/>
      <c r="CL28" s="1170"/>
      <c r="CM28" s="1170"/>
      <c r="CN28" s="1170"/>
      <c r="CO28" s="1170"/>
      <c r="CP28" s="1170"/>
      <c r="CQ28" s="1170"/>
    </row>
    <row r="29" spans="1:95" ht="11.25" customHeight="1" x14ac:dyDescent="0.15">
      <c r="A29" s="344"/>
      <c r="B29" s="1242"/>
      <c r="C29" s="1243"/>
      <c r="D29" s="1233"/>
      <c r="E29" s="1234"/>
      <c r="F29" s="1234"/>
      <c r="G29" s="1234"/>
      <c r="H29" s="1234"/>
      <c r="I29" s="1235"/>
      <c r="J29" s="344"/>
      <c r="K29" s="344"/>
      <c r="L29" s="1170"/>
      <c r="M29" s="1170"/>
      <c r="N29" s="1170"/>
      <c r="O29" s="1170"/>
      <c r="P29" s="1170"/>
      <c r="Q29" s="1170"/>
      <c r="R29" s="361"/>
      <c r="S29" s="344"/>
      <c r="T29" s="344"/>
      <c r="U29" s="344"/>
      <c r="V29" s="344"/>
      <c r="W29" s="362"/>
      <c r="X29" s="361"/>
      <c r="Y29" s="344"/>
      <c r="Z29" s="344"/>
      <c r="AA29" s="344"/>
      <c r="AB29" s="344"/>
      <c r="AC29" s="344"/>
      <c r="AD29" s="361"/>
      <c r="AE29" s="344"/>
      <c r="AF29" s="344"/>
      <c r="AG29" s="344"/>
      <c r="AH29" s="344"/>
      <c r="AI29" s="344"/>
      <c r="AJ29" s="421"/>
      <c r="AK29" s="422"/>
      <c r="AL29" s="422"/>
      <c r="AM29" s="422"/>
      <c r="AN29" s="422"/>
      <c r="AO29" s="423"/>
      <c r="AP29" s="422"/>
      <c r="AQ29" s="422"/>
      <c r="AR29" s="422"/>
      <c r="AS29" s="422"/>
      <c r="AT29" s="422"/>
      <c r="AU29" s="423"/>
      <c r="AV29" s="421"/>
      <c r="AW29" s="422"/>
      <c r="AX29" s="422"/>
      <c r="AY29" s="422"/>
      <c r="AZ29" s="422"/>
      <c r="BA29" s="423"/>
      <c r="BB29" s="421"/>
      <c r="BC29" s="422"/>
      <c r="BD29" s="422"/>
      <c r="BE29" s="422"/>
      <c r="BF29" s="422"/>
      <c r="BG29" s="423"/>
      <c r="BH29" s="421"/>
      <c r="BI29" s="422"/>
      <c r="BJ29" s="422"/>
      <c r="BK29" s="422"/>
      <c r="BL29" s="422"/>
      <c r="BM29" s="423"/>
      <c r="BN29" s="421"/>
      <c r="BO29" s="422"/>
      <c r="BP29" s="422"/>
      <c r="BQ29" s="422"/>
      <c r="BR29" s="422"/>
      <c r="BS29" s="423"/>
      <c r="BT29" s="361"/>
      <c r="BU29" s="344"/>
      <c r="BV29" s="344"/>
      <c r="BW29" s="344"/>
      <c r="BX29" s="344"/>
      <c r="BY29" s="362"/>
      <c r="BZ29" s="361"/>
      <c r="CA29" s="344"/>
      <c r="CB29" s="344"/>
      <c r="CC29" s="344"/>
      <c r="CD29" s="344"/>
      <c r="CE29" s="362"/>
      <c r="CF29" s="361"/>
      <c r="CG29" s="344"/>
      <c r="CH29" s="344"/>
      <c r="CI29" s="344"/>
      <c r="CJ29" s="344"/>
      <c r="CK29" s="362"/>
      <c r="CL29" s="1170"/>
      <c r="CM29" s="1170"/>
      <c r="CN29" s="1170"/>
      <c r="CO29" s="1170"/>
      <c r="CP29" s="1170"/>
      <c r="CQ29" s="1170"/>
    </row>
    <row r="30" spans="1:95" ht="11.25" customHeight="1" x14ac:dyDescent="0.15">
      <c r="A30" s="344"/>
      <c r="B30" s="1223" t="s">
        <v>439</v>
      </c>
      <c r="C30" s="1224"/>
      <c r="D30" s="1229" t="str">
        <f>IF('入力シート ①'!E130="","",'入力シート ①'!E130)</f>
        <v/>
      </c>
      <c r="E30" s="1181"/>
      <c r="F30" s="1181"/>
      <c r="G30" s="1181"/>
      <c r="H30" s="1181"/>
      <c r="I30" s="1230"/>
      <c r="J30" s="344"/>
      <c r="K30" s="344"/>
      <c r="L30" s="1170"/>
      <c r="M30" s="1170"/>
      <c r="N30" s="1170"/>
      <c r="O30" s="1170"/>
      <c r="P30" s="1170"/>
      <c r="Q30" s="1170"/>
      <c r="R30" s="361"/>
      <c r="S30" s="344"/>
      <c r="T30" s="344"/>
      <c r="U30" s="344"/>
      <c r="V30" s="344"/>
      <c r="W30" s="362"/>
      <c r="X30" s="361"/>
      <c r="Y30" s="344"/>
      <c r="Z30" s="344"/>
      <c r="AA30" s="344"/>
      <c r="AB30" s="344"/>
      <c r="AC30" s="344"/>
      <c r="AD30" s="361"/>
      <c r="AE30" s="344"/>
      <c r="AF30" s="344"/>
      <c r="AG30" s="344"/>
      <c r="AH30" s="344"/>
      <c r="AI30" s="344"/>
      <c r="AJ30" s="424"/>
      <c r="AK30" s="425"/>
      <c r="AL30" s="425"/>
      <c r="AM30" s="425"/>
      <c r="AN30" s="344"/>
      <c r="AO30" s="362"/>
      <c r="AP30" s="361"/>
      <c r="AQ30" s="344"/>
      <c r="AR30" s="344"/>
      <c r="AS30" s="344"/>
      <c r="AT30" s="344"/>
      <c r="AU30" s="426"/>
      <c r="AV30" s="361"/>
      <c r="AW30" s="344"/>
      <c r="AX30" s="344"/>
      <c r="AY30" s="344"/>
      <c r="AZ30" s="344"/>
      <c r="BA30" s="362"/>
      <c r="BB30" s="361"/>
      <c r="BC30" s="344"/>
      <c r="BD30" s="344"/>
      <c r="BE30" s="344"/>
      <c r="BF30" s="344"/>
      <c r="BG30" s="362"/>
      <c r="BH30" s="361"/>
      <c r="BI30" s="344"/>
      <c r="BJ30" s="344"/>
      <c r="BK30" s="344"/>
      <c r="BL30" s="344"/>
      <c r="BM30" s="362"/>
      <c r="BN30" s="361"/>
      <c r="BO30" s="344"/>
      <c r="BP30" s="344"/>
      <c r="BQ30" s="344"/>
      <c r="BR30" s="344"/>
      <c r="BS30" s="427"/>
      <c r="BT30" s="420"/>
      <c r="BU30" s="344"/>
      <c r="BV30" s="344"/>
      <c r="BW30" s="344"/>
      <c r="BX30" s="344"/>
      <c r="BY30" s="362"/>
      <c r="BZ30" s="361"/>
      <c r="CA30" s="344"/>
      <c r="CB30" s="344"/>
      <c r="CC30" s="344"/>
      <c r="CD30" s="344"/>
      <c r="CE30" s="362"/>
      <c r="CF30" s="361"/>
      <c r="CG30" s="344"/>
      <c r="CH30" s="344"/>
      <c r="CI30" s="344"/>
      <c r="CJ30" s="344"/>
      <c r="CK30" s="362"/>
      <c r="CL30" s="1170"/>
      <c r="CM30" s="1170"/>
      <c r="CN30" s="1170"/>
      <c r="CO30" s="1170"/>
      <c r="CP30" s="1170"/>
      <c r="CQ30" s="1170"/>
    </row>
    <row r="31" spans="1:95" ht="11.25" customHeight="1" x14ac:dyDescent="0.15">
      <c r="A31" s="344"/>
      <c r="B31" s="1225"/>
      <c r="C31" s="1226"/>
      <c r="D31" s="1231"/>
      <c r="E31" s="1182"/>
      <c r="F31" s="1182"/>
      <c r="G31" s="1182"/>
      <c r="H31" s="1182"/>
      <c r="I31" s="1232"/>
      <c r="J31" s="344"/>
      <c r="K31" s="344"/>
      <c r="L31" s="1170"/>
      <c r="M31" s="1170"/>
      <c r="N31" s="1170"/>
      <c r="O31" s="1170"/>
      <c r="P31" s="1170"/>
      <c r="Q31" s="1170"/>
      <c r="R31" s="361"/>
      <c r="S31" s="344"/>
      <c r="T31" s="344"/>
      <c r="U31" s="344"/>
      <c r="V31" s="344"/>
      <c r="W31" s="362"/>
      <c r="X31" s="361"/>
      <c r="Y31" s="344"/>
      <c r="Z31" s="344"/>
      <c r="AA31" s="344"/>
      <c r="AB31" s="344"/>
      <c r="AC31" s="344"/>
      <c r="AD31" s="361"/>
      <c r="AE31" s="344"/>
      <c r="AF31" s="344"/>
      <c r="AG31" s="344"/>
      <c r="AH31" s="344"/>
      <c r="AI31" s="344"/>
      <c r="AJ31" s="428"/>
      <c r="AK31" s="420"/>
      <c r="AL31" s="420"/>
      <c r="AM31" s="420"/>
      <c r="AN31" s="420"/>
      <c r="AO31" s="362"/>
      <c r="AP31" s="420"/>
      <c r="AQ31" s="420"/>
      <c r="AR31" s="420"/>
      <c r="AS31" s="420"/>
      <c r="AT31" s="420"/>
      <c r="AU31" s="362"/>
      <c r="AV31" s="420"/>
      <c r="AW31" s="420"/>
      <c r="AX31" s="420"/>
      <c r="AY31" s="420"/>
      <c r="AZ31" s="420"/>
      <c r="BA31" s="362"/>
      <c r="BB31" s="420"/>
      <c r="BC31" s="420"/>
      <c r="BD31" s="420"/>
      <c r="BE31" s="420"/>
      <c r="BF31" s="420"/>
      <c r="BG31" s="362"/>
      <c r="BH31" s="420"/>
      <c r="BI31" s="420"/>
      <c r="BJ31" s="420"/>
      <c r="BK31" s="420"/>
      <c r="BL31" s="420"/>
      <c r="BM31" s="362"/>
      <c r="BN31" s="420"/>
      <c r="BO31" s="420"/>
      <c r="BP31" s="420"/>
      <c r="BQ31" s="420"/>
      <c r="BR31" s="420"/>
      <c r="BS31" s="429"/>
      <c r="BT31" s="420"/>
      <c r="BU31" s="344"/>
      <c r="BV31" s="344"/>
      <c r="BW31" s="344"/>
      <c r="BX31" s="344"/>
      <c r="BY31" s="362"/>
      <c r="BZ31" s="361"/>
      <c r="CA31" s="344"/>
      <c r="CB31" s="344"/>
      <c r="CC31" s="344"/>
      <c r="CD31" s="344"/>
      <c r="CE31" s="362"/>
      <c r="CF31" s="361"/>
      <c r="CG31" s="344"/>
      <c r="CH31" s="344"/>
      <c r="CI31" s="344"/>
      <c r="CJ31" s="344"/>
      <c r="CK31" s="362"/>
      <c r="CL31" s="1170"/>
      <c r="CM31" s="1170"/>
      <c r="CN31" s="1170"/>
      <c r="CO31" s="1170"/>
      <c r="CP31" s="1170"/>
      <c r="CQ31" s="1170"/>
    </row>
    <row r="32" spans="1:95" ht="11.25" customHeight="1" x14ac:dyDescent="0.15">
      <c r="A32" s="344"/>
      <c r="B32" s="1227"/>
      <c r="C32" s="1228"/>
      <c r="D32" s="1233"/>
      <c r="E32" s="1234"/>
      <c r="F32" s="1234"/>
      <c r="G32" s="1234"/>
      <c r="H32" s="1234"/>
      <c r="I32" s="1235"/>
      <c r="J32" s="344"/>
      <c r="K32" s="344"/>
      <c r="L32" s="1170"/>
      <c r="M32" s="1170"/>
      <c r="N32" s="1170"/>
      <c r="O32" s="1170"/>
      <c r="P32" s="1170"/>
      <c r="Q32" s="1170"/>
      <c r="R32" s="361"/>
      <c r="S32" s="344"/>
      <c r="T32" s="344"/>
      <c r="U32" s="344"/>
      <c r="V32" s="344"/>
      <c r="W32" s="362"/>
      <c r="X32" s="361"/>
      <c r="Y32" s="344"/>
      <c r="Z32" s="344"/>
      <c r="AA32" s="344"/>
      <c r="AB32" s="344"/>
      <c r="AC32" s="344"/>
      <c r="AD32" s="361"/>
      <c r="AE32" s="344"/>
      <c r="AF32" s="344"/>
      <c r="AG32" s="344"/>
      <c r="AH32" s="344"/>
      <c r="AI32" s="420"/>
      <c r="AJ32" s="428"/>
      <c r="AK32" s="420"/>
      <c r="AL32" s="420"/>
      <c r="AM32" s="420"/>
      <c r="AN32" s="420"/>
      <c r="AO32" s="362"/>
      <c r="AP32" s="420"/>
      <c r="AQ32" s="420"/>
      <c r="AR32" s="420"/>
      <c r="AS32" s="420"/>
      <c r="AT32" s="420"/>
      <c r="AU32" s="362"/>
      <c r="AV32" s="420"/>
      <c r="AW32" s="420"/>
      <c r="AX32" s="420"/>
      <c r="AY32" s="420"/>
      <c r="AZ32" s="420"/>
      <c r="BA32" s="362"/>
      <c r="BB32" s="420"/>
      <c r="BC32" s="420"/>
      <c r="BD32" s="420"/>
      <c r="BE32" s="420"/>
      <c r="BF32" s="420"/>
      <c r="BG32" s="362"/>
      <c r="BH32" s="420"/>
      <c r="BI32" s="420"/>
      <c r="BJ32" s="420"/>
      <c r="BK32" s="420"/>
      <c r="BL32" s="420"/>
      <c r="BM32" s="362"/>
      <c r="BN32" s="420"/>
      <c r="BO32" s="420"/>
      <c r="BP32" s="420"/>
      <c r="BQ32" s="420"/>
      <c r="BR32" s="420"/>
      <c r="BS32" s="429"/>
      <c r="BT32" s="420"/>
      <c r="BU32" s="344"/>
      <c r="BV32" s="344"/>
      <c r="BW32" s="344"/>
      <c r="BX32" s="344"/>
      <c r="BY32" s="362"/>
      <c r="BZ32" s="361"/>
      <c r="CA32" s="344"/>
      <c r="CB32" s="344"/>
      <c r="CC32" s="344"/>
      <c r="CD32" s="344"/>
      <c r="CE32" s="362"/>
      <c r="CF32" s="361"/>
      <c r="CG32" s="344"/>
      <c r="CH32" s="344"/>
      <c r="CI32" s="344"/>
      <c r="CJ32" s="344"/>
      <c r="CK32" s="362"/>
      <c r="CL32" s="1170"/>
      <c r="CM32" s="1170"/>
      <c r="CN32" s="1170"/>
      <c r="CO32" s="1170"/>
      <c r="CP32" s="1170"/>
      <c r="CQ32" s="1170"/>
    </row>
    <row r="33" spans="1:106" ht="11.25" customHeight="1" x14ac:dyDescent="0.15">
      <c r="A33" s="344"/>
      <c r="B33" s="1179"/>
      <c r="C33" s="1179"/>
      <c r="D33" s="1181"/>
      <c r="E33" s="1181"/>
      <c r="F33" s="1181"/>
      <c r="G33" s="1181"/>
      <c r="H33" s="1181"/>
      <c r="I33" s="1181"/>
      <c r="J33" s="344"/>
      <c r="K33" s="344"/>
      <c r="L33" s="1170"/>
      <c r="M33" s="1170"/>
      <c r="N33" s="1170"/>
      <c r="O33" s="1170"/>
      <c r="P33" s="1170"/>
      <c r="Q33" s="1170"/>
      <c r="R33" s="365"/>
      <c r="S33" s="356"/>
      <c r="T33" s="356"/>
      <c r="U33" s="356"/>
      <c r="V33" s="356"/>
      <c r="W33" s="366"/>
      <c r="X33" s="365"/>
      <c r="Y33" s="356"/>
      <c r="Z33" s="356"/>
      <c r="AA33" s="356"/>
      <c r="AB33" s="356"/>
      <c r="AC33" s="356"/>
      <c r="AD33" s="365"/>
      <c r="AE33" s="356"/>
      <c r="AF33" s="356"/>
      <c r="AG33" s="420"/>
      <c r="AH33" s="422"/>
      <c r="AI33" s="431"/>
      <c r="AJ33" s="430"/>
      <c r="AK33" s="422"/>
      <c r="AL33" s="422"/>
      <c r="AM33" s="422"/>
      <c r="AN33" s="422"/>
      <c r="AO33" s="423"/>
      <c r="AP33" s="421"/>
      <c r="AQ33" s="422"/>
      <c r="AR33" s="422"/>
      <c r="AS33" s="422"/>
      <c r="AT33" s="422"/>
      <c r="AU33" s="423"/>
      <c r="AV33" s="421"/>
      <c r="AW33" s="422"/>
      <c r="AX33" s="422"/>
      <c r="AY33" s="422"/>
      <c r="AZ33" s="422"/>
      <c r="BA33" s="423"/>
      <c r="BB33" s="421"/>
      <c r="BC33" s="422"/>
      <c r="BD33" s="422"/>
      <c r="BE33" s="422"/>
      <c r="BF33" s="422"/>
      <c r="BG33" s="423"/>
      <c r="BH33" s="421"/>
      <c r="BI33" s="422"/>
      <c r="BJ33" s="422"/>
      <c r="BK33" s="422"/>
      <c r="BL33" s="422"/>
      <c r="BM33" s="423"/>
      <c r="BN33" s="421"/>
      <c r="BO33" s="422"/>
      <c r="BP33" s="422"/>
      <c r="BQ33" s="422"/>
      <c r="BR33" s="422"/>
      <c r="BS33" s="431"/>
      <c r="BT33" s="430"/>
      <c r="BU33" s="422"/>
      <c r="BV33" s="420"/>
      <c r="BW33" s="356"/>
      <c r="BX33" s="356"/>
      <c r="BY33" s="366"/>
      <c r="BZ33" s="365"/>
      <c r="CA33" s="356"/>
      <c r="CB33" s="356"/>
      <c r="CC33" s="356"/>
      <c r="CD33" s="356"/>
      <c r="CE33" s="366"/>
      <c r="CF33" s="365"/>
      <c r="CG33" s="356"/>
      <c r="CH33" s="356"/>
      <c r="CI33" s="356"/>
      <c r="CJ33" s="356"/>
      <c r="CK33" s="366"/>
      <c r="CL33" s="1170"/>
      <c r="CM33" s="1170"/>
      <c r="CN33" s="1170"/>
      <c r="CO33" s="1170"/>
      <c r="CP33" s="1170"/>
      <c r="CQ33" s="1170"/>
    </row>
    <row r="34" spans="1:106" ht="11.25" customHeight="1" x14ac:dyDescent="0.15">
      <c r="A34" s="344"/>
      <c r="B34" s="1180"/>
      <c r="C34" s="1180"/>
      <c r="D34" s="1182"/>
      <c r="E34" s="1182"/>
      <c r="F34" s="1182"/>
      <c r="G34" s="1182"/>
      <c r="H34" s="1182"/>
      <c r="I34" s="1182"/>
      <c r="J34" s="344"/>
      <c r="K34" s="344"/>
      <c r="L34" s="1170"/>
      <c r="M34" s="1170"/>
      <c r="N34" s="1170"/>
      <c r="O34" s="1170"/>
      <c r="P34" s="1170"/>
      <c r="Q34" s="1170"/>
      <c r="R34" s="361"/>
      <c r="S34" s="344"/>
      <c r="T34" s="344"/>
      <c r="U34" s="344"/>
      <c r="V34" s="344"/>
      <c r="W34" s="344"/>
      <c r="X34" s="357"/>
      <c r="Y34" s="358"/>
      <c r="Z34" s="358"/>
      <c r="AA34" s="358"/>
      <c r="AB34" s="358"/>
      <c r="AC34" s="358"/>
      <c r="AD34" s="357"/>
      <c r="AE34" s="358"/>
      <c r="AF34" s="358"/>
      <c r="AG34" s="424"/>
      <c r="AH34" s="420"/>
      <c r="AI34" s="426"/>
      <c r="AJ34" s="420"/>
      <c r="AK34" s="420"/>
      <c r="AL34" s="420"/>
      <c r="AM34" s="420"/>
      <c r="AN34" s="420"/>
      <c r="AO34" s="362"/>
      <c r="AP34" s="361"/>
      <c r="AQ34" s="420"/>
      <c r="AR34" s="420"/>
      <c r="AS34" s="420"/>
      <c r="AT34" s="420"/>
      <c r="AU34" s="362"/>
      <c r="AV34" s="361"/>
      <c r="AW34" s="420"/>
      <c r="AX34" s="420"/>
      <c r="AY34" s="420"/>
      <c r="AZ34" s="420"/>
      <c r="BA34" s="362"/>
      <c r="BB34" s="361"/>
      <c r="BC34" s="420"/>
      <c r="BD34" s="420"/>
      <c r="BE34" s="420"/>
      <c r="BF34" s="420"/>
      <c r="BG34" s="362"/>
      <c r="BH34" s="361"/>
      <c r="BI34" s="420"/>
      <c r="BJ34" s="420"/>
      <c r="BK34" s="420"/>
      <c r="BL34" s="420"/>
      <c r="BM34" s="362"/>
      <c r="BN34" s="361"/>
      <c r="BO34" s="420"/>
      <c r="BP34" s="420"/>
      <c r="BQ34" s="420"/>
      <c r="BR34" s="420"/>
      <c r="BS34" s="426"/>
      <c r="BT34" s="420"/>
      <c r="BU34" s="425"/>
      <c r="BV34" s="427"/>
      <c r="BW34" s="358"/>
      <c r="BX34" s="358"/>
      <c r="BY34" s="359"/>
      <c r="BZ34" s="357"/>
      <c r="CA34" s="358"/>
      <c r="CB34" s="358"/>
      <c r="CC34" s="358"/>
      <c r="CD34" s="358"/>
      <c r="CE34" s="359"/>
      <c r="CF34" s="357"/>
      <c r="CG34" s="358"/>
      <c r="CH34" s="358"/>
      <c r="CI34" s="358"/>
      <c r="CJ34" s="358"/>
      <c r="CK34" s="359"/>
      <c r="CL34" s="1170"/>
      <c r="CM34" s="1170"/>
      <c r="CN34" s="1170"/>
      <c r="CO34" s="1170"/>
      <c r="CP34" s="1170"/>
      <c r="CQ34" s="1170"/>
    </row>
    <row r="35" spans="1:106" ht="11.25" customHeight="1" x14ac:dyDescent="0.15">
      <c r="A35" s="344"/>
      <c r="B35" s="1180"/>
      <c r="C35" s="1180"/>
      <c r="D35" s="1182"/>
      <c r="E35" s="1182"/>
      <c r="F35" s="1182"/>
      <c r="G35" s="1182"/>
      <c r="H35" s="1182"/>
      <c r="I35" s="1182"/>
      <c r="J35" s="344"/>
      <c r="K35" s="344"/>
      <c r="L35" s="1170"/>
      <c r="M35" s="1170"/>
      <c r="N35" s="1170"/>
      <c r="O35" s="1170"/>
      <c r="P35" s="1170"/>
      <c r="Q35" s="1170"/>
      <c r="R35" s="361"/>
      <c r="S35" s="344"/>
      <c r="T35" s="344"/>
      <c r="U35" s="344"/>
      <c r="V35" s="344"/>
      <c r="W35" s="344"/>
      <c r="X35" s="361"/>
      <c r="Y35" s="344"/>
      <c r="Z35" s="344"/>
      <c r="AA35" s="344"/>
      <c r="AB35" s="344"/>
      <c r="AC35" s="344"/>
      <c r="AD35" s="361"/>
      <c r="AE35" s="344"/>
      <c r="AF35" s="344"/>
      <c r="AG35" s="428"/>
      <c r="AH35" s="344"/>
      <c r="AI35" s="362"/>
      <c r="AJ35" s="420"/>
      <c r="AK35" s="420"/>
      <c r="AL35" s="420"/>
      <c r="AM35" s="420"/>
      <c r="AN35" s="420"/>
      <c r="AO35" s="362"/>
      <c r="AP35" s="420"/>
      <c r="AQ35" s="420"/>
      <c r="AR35" s="420"/>
      <c r="AS35" s="420"/>
      <c r="AT35" s="420"/>
      <c r="AU35" s="362"/>
      <c r="AV35" s="361"/>
      <c r="AW35" s="420"/>
      <c r="AX35" s="420"/>
      <c r="AY35" s="420"/>
      <c r="AZ35" s="420"/>
      <c r="BA35" s="362"/>
      <c r="BB35" s="361"/>
      <c r="BC35" s="420"/>
      <c r="BD35" s="420"/>
      <c r="BE35" s="420"/>
      <c r="BF35" s="420"/>
      <c r="BG35" s="362"/>
      <c r="BH35" s="361"/>
      <c r="BI35" s="420"/>
      <c r="BJ35" s="420"/>
      <c r="BK35" s="420"/>
      <c r="BL35" s="420"/>
      <c r="BM35" s="362"/>
      <c r="BN35" s="361"/>
      <c r="BO35" s="420"/>
      <c r="BP35" s="420"/>
      <c r="BQ35" s="420"/>
      <c r="BR35" s="420"/>
      <c r="BS35" s="362"/>
      <c r="BT35" s="420"/>
      <c r="BU35" s="420"/>
      <c r="BV35" s="429"/>
      <c r="BW35" s="344"/>
      <c r="BX35" s="344"/>
      <c r="BY35" s="362"/>
      <c r="BZ35" s="361"/>
      <c r="CA35" s="344"/>
      <c r="CB35" s="344"/>
      <c r="CC35" s="344"/>
      <c r="CD35" s="344"/>
      <c r="CE35" s="362"/>
      <c r="CF35" s="361"/>
      <c r="CG35" s="344"/>
      <c r="CH35" s="344"/>
      <c r="CI35" s="344"/>
      <c r="CJ35" s="344"/>
      <c r="CK35" s="362"/>
      <c r="CL35" s="1170"/>
      <c r="CM35" s="1170"/>
      <c r="CN35" s="1170"/>
      <c r="CO35" s="1170"/>
      <c r="CP35" s="1170"/>
      <c r="CQ35" s="1170"/>
    </row>
    <row r="36" spans="1:106" ht="11.25" customHeight="1" x14ac:dyDescent="0.15">
      <c r="A36" s="344"/>
      <c r="B36" s="1183"/>
      <c r="C36" s="1183"/>
      <c r="D36" s="1182"/>
      <c r="E36" s="1182"/>
      <c r="F36" s="1182"/>
      <c r="G36" s="1182"/>
      <c r="H36" s="1182"/>
      <c r="I36" s="1182"/>
      <c r="J36" s="344"/>
      <c r="K36" s="344"/>
      <c r="L36" s="1170"/>
      <c r="M36" s="1170"/>
      <c r="N36" s="1170"/>
      <c r="O36" s="1170"/>
      <c r="P36" s="1170"/>
      <c r="Q36" s="1170"/>
      <c r="R36" s="361"/>
      <c r="S36" s="344"/>
      <c r="T36" s="344"/>
      <c r="U36" s="344"/>
      <c r="V36" s="344"/>
      <c r="W36" s="344"/>
      <c r="X36" s="361"/>
      <c r="Y36" s="344"/>
      <c r="Z36" s="344"/>
      <c r="AA36" s="344"/>
      <c r="AB36" s="344"/>
      <c r="AC36" s="344"/>
      <c r="AD36" s="361"/>
      <c r="AE36" s="344"/>
      <c r="AF36" s="344"/>
      <c r="AG36" s="428"/>
      <c r="AH36" s="422"/>
      <c r="AI36" s="423"/>
      <c r="AJ36" s="422"/>
      <c r="AK36" s="422"/>
      <c r="AL36" s="422"/>
      <c r="AM36" s="422"/>
      <c r="AN36" s="422"/>
      <c r="AO36" s="423"/>
      <c r="AP36" s="421"/>
      <c r="AQ36" s="422"/>
      <c r="AR36" s="422"/>
      <c r="AS36" s="422"/>
      <c r="AT36" s="422"/>
      <c r="AU36" s="423"/>
      <c r="AV36" s="421"/>
      <c r="AW36" s="422"/>
      <c r="AX36" s="422"/>
      <c r="AY36" s="422"/>
      <c r="AZ36" s="422"/>
      <c r="BA36" s="423"/>
      <c r="BB36" s="421"/>
      <c r="BC36" s="422"/>
      <c r="BD36" s="422"/>
      <c r="BE36" s="422"/>
      <c r="BF36" s="422"/>
      <c r="BG36" s="423"/>
      <c r="BH36" s="421"/>
      <c r="BI36" s="422"/>
      <c r="BJ36" s="422"/>
      <c r="BK36" s="422"/>
      <c r="BL36" s="422"/>
      <c r="BM36" s="423"/>
      <c r="BN36" s="421"/>
      <c r="BO36" s="422"/>
      <c r="BP36" s="422"/>
      <c r="BQ36" s="422"/>
      <c r="BR36" s="422"/>
      <c r="BS36" s="423"/>
      <c r="BT36" s="422"/>
      <c r="BU36" s="422"/>
      <c r="BV36" s="429"/>
      <c r="BW36" s="344"/>
      <c r="BX36" s="344"/>
      <c r="BY36" s="362"/>
      <c r="BZ36" s="361"/>
      <c r="CA36" s="344"/>
      <c r="CB36" s="344"/>
      <c r="CC36" s="344"/>
      <c r="CD36" s="344"/>
      <c r="CE36" s="362"/>
      <c r="CF36" s="361"/>
      <c r="CG36" s="344"/>
      <c r="CH36" s="344"/>
      <c r="CI36" s="344"/>
      <c r="CJ36" s="344"/>
      <c r="CK36" s="362"/>
      <c r="CL36" s="1170"/>
      <c r="CM36" s="1170"/>
      <c r="CN36" s="1170"/>
      <c r="CO36" s="1170"/>
      <c r="CP36" s="1170"/>
      <c r="CQ36" s="1170"/>
    </row>
    <row r="37" spans="1:106" ht="11.25" customHeight="1" x14ac:dyDescent="0.15">
      <c r="A37" s="344"/>
      <c r="B37" s="1183"/>
      <c r="C37" s="1183"/>
      <c r="D37" s="1182"/>
      <c r="E37" s="1182"/>
      <c r="F37" s="1182"/>
      <c r="G37" s="1182"/>
      <c r="H37" s="1182"/>
      <c r="I37" s="1182"/>
      <c r="J37" s="344"/>
      <c r="K37" s="344"/>
      <c r="L37" s="1170"/>
      <c r="M37" s="1170"/>
      <c r="N37" s="1170"/>
      <c r="O37" s="1170"/>
      <c r="P37" s="1170"/>
      <c r="Q37" s="1170"/>
      <c r="R37" s="361"/>
      <c r="S37" s="1236" t="s">
        <v>588</v>
      </c>
      <c r="T37" s="1236"/>
      <c r="U37" s="1236"/>
      <c r="V37" s="1236"/>
      <c r="W37" s="344"/>
      <c r="X37" s="361"/>
      <c r="Y37" s="344"/>
      <c r="Z37" s="344"/>
      <c r="AA37" s="344"/>
      <c r="AB37" s="344"/>
      <c r="AC37" s="344"/>
      <c r="AD37" s="361"/>
      <c r="AE37" s="344"/>
      <c r="AF37" s="344"/>
      <c r="AG37" s="424"/>
      <c r="AH37" s="344"/>
      <c r="AI37" s="362"/>
      <c r="AJ37" s="420"/>
      <c r="AK37" s="420"/>
      <c r="AL37" s="420"/>
      <c r="AM37" s="420"/>
      <c r="AN37" s="420"/>
      <c r="AO37" s="362"/>
      <c r="AP37" s="361"/>
      <c r="AQ37" s="420"/>
      <c r="AR37" s="420"/>
      <c r="AS37" s="420"/>
      <c r="AT37" s="420"/>
      <c r="AU37" s="362"/>
      <c r="AV37" s="361"/>
      <c r="AW37" s="420"/>
      <c r="AX37" s="420"/>
      <c r="AY37" s="420"/>
      <c r="AZ37" s="425"/>
      <c r="BA37" s="426"/>
      <c r="BB37" s="361"/>
      <c r="BC37" s="420"/>
      <c r="BD37" s="420"/>
      <c r="BE37" s="420"/>
      <c r="BF37" s="420"/>
      <c r="BG37" s="362"/>
      <c r="BH37" s="361"/>
      <c r="BI37" s="420"/>
      <c r="BJ37" s="420"/>
      <c r="BK37" s="420"/>
      <c r="BL37" s="420"/>
      <c r="BM37" s="362"/>
      <c r="BN37" s="361"/>
      <c r="BO37" s="420"/>
      <c r="BP37" s="420"/>
      <c r="BQ37" s="420"/>
      <c r="BR37" s="420"/>
      <c r="BS37" s="362"/>
      <c r="BT37" s="420"/>
      <c r="BU37" s="420"/>
      <c r="BV37" s="427"/>
      <c r="BW37" s="344"/>
      <c r="BX37" s="344"/>
      <c r="BY37" s="362"/>
      <c r="BZ37" s="361"/>
      <c r="CA37" s="344"/>
      <c r="CB37" s="344"/>
      <c r="CC37" s="344"/>
      <c r="CD37" s="344"/>
      <c r="CE37" s="362"/>
      <c r="CF37" s="361"/>
      <c r="CG37" s="344"/>
      <c r="CH37" s="344"/>
      <c r="CI37" s="344"/>
      <c r="CJ37" s="344"/>
      <c r="CK37" s="362"/>
      <c r="CL37" s="1170"/>
      <c r="CM37" s="1170"/>
      <c r="CN37" s="1170"/>
      <c r="CO37" s="1170"/>
      <c r="CP37" s="1170"/>
      <c r="CQ37" s="1170"/>
    </row>
    <row r="38" spans="1:106" ht="11.25" customHeight="1" x14ac:dyDescent="0.15">
      <c r="A38" s="344"/>
      <c r="B38" s="1183"/>
      <c r="C38" s="1183"/>
      <c r="D38" s="1182"/>
      <c r="E38" s="1182"/>
      <c r="F38" s="1182"/>
      <c r="G38" s="1182"/>
      <c r="H38" s="1182"/>
      <c r="I38" s="1182"/>
      <c r="J38" s="344"/>
      <c r="K38" s="344"/>
      <c r="L38" s="1170"/>
      <c r="M38" s="1170"/>
      <c r="N38" s="1170"/>
      <c r="O38" s="1170"/>
      <c r="P38" s="1170"/>
      <c r="Q38" s="1170"/>
      <c r="R38" s="361"/>
      <c r="S38" s="1236"/>
      <c r="T38" s="1236"/>
      <c r="U38" s="1236"/>
      <c r="V38" s="1236"/>
      <c r="W38" s="344"/>
      <c r="X38" s="361"/>
      <c r="Y38" s="344"/>
      <c r="Z38" s="344"/>
      <c r="AA38" s="344"/>
      <c r="AB38" s="344"/>
      <c r="AC38" s="344"/>
      <c r="AD38" s="361"/>
      <c r="AE38" s="344"/>
      <c r="AF38" s="344"/>
      <c r="AG38" s="428"/>
      <c r="AH38" s="344"/>
      <c r="AI38" s="362"/>
      <c r="AJ38" s="420"/>
      <c r="AK38" s="420"/>
      <c r="AL38" s="420"/>
      <c r="AM38" s="420"/>
      <c r="AN38" s="420"/>
      <c r="AO38" s="362"/>
      <c r="AP38" s="361"/>
      <c r="AQ38" s="420"/>
      <c r="AR38" s="420"/>
      <c r="AS38" s="420"/>
      <c r="AT38" s="420"/>
      <c r="AU38" s="362"/>
      <c r="AV38" s="361"/>
      <c r="AW38" s="420"/>
      <c r="AX38" s="420"/>
      <c r="AY38" s="420"/>
      <c r="AZ38" s="420"/>
      <c r="BA38" s="362"/>
      <c r="BB38" s="361"/>
      <c r="BC38" s="420"/>
      <c r="BD38" s="420"/>
      <c r="BE38" s="420"/>
      <c r="BF38" s="420"/>
      <c r="BG38" s="362"/>
      <c r="BH38" s="361"/>
      <c r="BI38" s="420"/>
      <c r="BJ38" s="420"/>
      <c r="BK38" s="420"/>
      <c r="BL38" s="420"/>
      <c r="BM38" s="362"/>
      <c r="BN38" s="361"/>
      <c r="BO38" s="420"/>
      <c r="BP38" s="420"/>
      <c r="BQ38" s="420"/>
      <c r="BR38" s="420"/>
      <c r="BS38" s="362"/>
      <c r="BT38" s="420"/>
      <c r="BU38" s="420"/>
      <c r="BV38" s="429"/>
      <c r="BW38" s="344"/>
      <c r="BX38" s="344"/>
      <c r="BY38" s="362"/>
      <c r="BZ38" s="361"/>
      <c r="CA38" s="344"/>
      <c r="CB38" s="344"/>
      <c r="CC38" s="344"/>
      <c r="CD38" s="344"/>
      <c r="CE38" s="362"/>
      <c r="CF38" s="361"/>
      <c r="CG38" s="344"/>
      <c r="CH38" s="344"/>
      <c r="CI38" s="344"/>
      <c r="CJ38" s="344"/>
      <c r="CK38" s="362"/>
      <c r="CL38" s="1170"/>
      <c r="CM38" s="1170"/>
      <c r="CN38" s="1170"/>
      <c r="CO38" s="1170"/>
      <c r="CP38" s="1170"/>
      <c r="CQ38" s="1170"/>
    </row>
    <row r="39" spans="1:106" ht="11.25" customHeight="1" x14ac:dyDescent="0.15">
      <c r="A39" s="344"/>
      <c r="B39" s="371"/>
      <c r="C39" s="371"/>
      <c r="D39" s="371"/>
      <c r="E39" s="371"/>
      <c r="F39" s="371"/>
      <c r="G39" s="371"/>
      <c r="H39" s="1162"/>
      <c r="I39" s="1162"/>
      <c r="J39" s="344"/>
      <c r="K39" s="344"/>
      <c r="L39" s="1170"/>
      <c r="M39" s="1170"/>
      <c r="N39" s="1170"/>
      <c r="O39" s="1170"/>
      <c r="P39" s="1170"/>
      <c r="Q39" s="1170"/>
      <c r="R39" s="361"/>
      <c r="S39" s="1237"/>
      <c r="T39" s="1237"/>
      <c r="U39" s="1237"/>
      <c r="V39" s="1237"/>
      <c r="W39" s="344"/>
      <c r="X39" s="365"/>
      <c r="Y39" s="356"/>
      <c r="Z39" s="356"/>
      <c r="AA39" s="356"/>
      <c r="AB39" s="356"/>
      <c r="AC39" s="356"/>
      <c r="AD39" s="365"/>
      <c r="AE39" s="356"/>
      <c r="AF39" s="356"/>
      <c r="AG39" s="430"/>
      <c r="AH39" s="422"/>
      <c r="AI39" s="423"/>
      <c r="AJ39" s="422"/>
      <c r="AK39" s="422"/>
      <c r="AL39" s="422"/>
      <c r="AM39" s="422"/>
      <c r="AN39" s="422"/>
      <c r="AO39" s="423"/>
      <c r="AP39" s="421"/>
      <c r="AQ39" s="422"/>
      <c r="AR39" s="422"/>
      <c r="AS39" s="422"/>
      <c r="AT39" s="422"/>
      <c r="AU39" s="423"/>
      <c r="AV39" s="421"/>
      <c r="AW39" s="422"/>
      <c r="AX39" s="422"/>
      <c r="AY39" s="422"/>
      <c r="AZ39" s="422"/>
      <c r="BA39" s="423"/>
      <c r="BB39" s="421"/>
      <c r="BC39" s="422"/>
      <c r="BD39" s="422"/>
      <c r="BE39" s="422"/>
      <c r="BF39" s="422"/>
      <c r="BG39" s="423"/>
      <c r="BH39" s="421"/>
      <c r="BI39" s="422"/>
      <c r="BJ39" s="422"/>
      <c r="BK39" s="422"/>
      <c r="BL39" s="422"/>
      <c r="BM39" s="423"/>
      <c r="BN39" s="421"/>
      <c r="BO39" s="422"/>
      <c r="BP39" s="422"/>
      <c r="BQ39" s="422"/>
      <c r="BR39" s="422"/>
      <c r="BS39" s="423"/>
      <c r="BT39" s="422"/>
      <c r="BU39" s="422"/>
      <c r="BV39" s="429"/>
      <c r="BW39" s="356"/>
      <c r="BX39" s="356"/>
      <c r="BY39" s="366"/>
      <c r="BZ39" s="365"/>
      <c r="CA39" s="356"/>
      <c r="CB39" s="356"/>
      <c r="CC39" s="356"/>
      <c r="CD39" s="356"/>
      <c r="CE39" s="366"/>
      <c r="CF39" s="365"/>
      <c r="CG39" s="356"/>
      <c r="CH39" s="356"/>
      <c r="CI39" s="356"/>
      <c r="CJ39" s="356"/>
      <c r="CK39" s="366"/>
      <c r="CL39" s="1170"/>
      <c r="CM39" s="1170"/>
      <c r="CN39" s="1170"/>
      <c r="CO39" s="1170"/>
      <c r="CP39" s="1170"/>
      <c r="CQ39" s="1170"/>
    </row>
    <row r="40" spans="1:106" ht="11.25" customHeight="1" x14ac:dyDescent="0.15">
      <c r="A40" s="344"/>
      <c r="B40" s="371"/>
      <c r="C40" s="371"/>
      <c r="D40" s="371"/>
      <c r="E40" s="371"/>
      <c r="F40" s="371"/>
      <c r="G40" s="371"/>
      <c r="H40" s="1162"/>
      <c r="I40" s="1162"/>
      <c r="J40" s="344"/>
      <c r="K40" s="344"/>
      <c r="L40" s="1170"/>
      <c r="M40" s="1170"/>
      <c r="N40" s="1170"/>
      <c r="O40" s="1170"/>
      <c r="P40" s="1170"/>
      <c r="Q40" s="1170"/>
      <c r="R40" s="357"/>
      <c r="S40" s="358"/>
      <c r="T40" s="358"/>
      <c r="U40" s="358"/>
      <c r="V40" s="358"/>
      <c r="W40" s="359"/>
      <c r="X40" s="357"/>
      <c r="Y40" s="358"/>
      <c r="Z40" s="358"/>
      <c r="AA40" s="358"/>
      <c r="AB40" s="358"/>
      <c r="AC40" s="358"/>
      <c r="AD40" s="357"/>
      <c r="AE40" s="358"/>
      <c r="AF40" s="358"/>
      <c r="AG40" s="428"/>
      <c r="AH40" s="420"/>
      <c r="AI40" s="362"/>
      <c r="AJ40" s="420"/>
      <c r="AK40" s="420"/>
      <c r="AL40" s="420"/>
      <c r="AM40" s="420"/>
      <c r="AN40" s="420"/>
      <c r="AO40" s="362"/>
      <c r="AP40" s="361"/>
      <c r="AQ40" s="420"/>
      <c r="AR40" s="420"/>
      <c r="AS40" s="420"/>
      <c r="AT40" s="420"/>
      <c r="AU40" s="362"/>
      <c r="AV40" s="361"/>
      <c r="AW40" s="420"/>
      <c r="AX40" s="420"/>
      <c r="AY40" s="420"/>
      <c r="AZ40" s="420"/>
      <c r="BA40" s="362"/>
      <c r="BB40" s="361"/>
      <c r="BC40" s="420"/>
      <c r="BD40" s="420"/>
      <c r="BE40" s="420"/>
      <c r="BF40" s="420"/>
      <c r="BG40" s="362"/>
      <c r="BH40" s="361"/>
      <c r="BI40" s="420"/>
      <c r="BJ40" s="420"/>
      <c r="BK40" s="420"/>
      <c r="BL40" s="420"/>
      <c r="BM40" s="362"/>
      <c r="BN40" s="361"/>
      <c r="BO40" s="420"/>
      <c r="BP40" s="420"/>
      <c r="BQ40" s="420"/>
      <c r="BR40" s="420"/>
      <c r="BS40" s="362"/>
      <c r="BT40" s="420"/>
      <c r="BU40" s="420"/>
      <c r="BV40" s="427"/>
      <c r="BW40" s="358"/>
      <c r="BX40" s="358"/>
      <c r="BY40" s="359"/>
      <c r="BZ40" s="357"/>
      <c r="CA40" s="358"/>
      <c r="CB40" s="358"/>
      <c r="CC40" s="358"/>
      <c r="CD40" s="358"/>
      <c r="CE40" s="359"/>
      <c r="CF40" s="357"/>
      <c r="CG40" s="358"/>
      <c r="CH40" s="358"/>
      <c r="CI40" s="358"/>
      <c r="CJ40" s="358"/>
      <c r="CK40" s="359"/>
      <c r="CL40" s="1170"/>
      <c r="CM40" s="1170"/>
      <c r="CN40" s="1170"/>
      <c r="CO40" s="1170"/>
      <c r="CP40" s="1170"/>
      <c r="CQ40" s="1170"/>
    </row>
    <row r="41" spans="1:106" ht="11.25" customHeight="1" x14ac:dyDescent="0.15">
      <c r="A41" s="344"/>
      <c r="B41" s="371"/>
      <c r="C41" s="371"/>
      <c r="D41" s="371"/>
      <c r="E41" s="371"/>
      <c r="F41" s="371"/>
      <c r="G41" s="371"/>
      <c r="H41" s="1162"/>
      <c r="I41" s="1162"/>
      <c r="J41" s="344"/>
      <c r="K41" s="344"/>
      <c r="L41" s="1170"/>
      <c r="M41" s="1170"/>
      <c r="N41" s="1170"/>
      <c r="O41" s="1170"/>
      <c r="P41" s="1170"/>
      <c r="Q41" s="1170"/>
      <c r="R41" s="361"/>
      <c r="S41" s="344"/>
      <c r="T41" s="344"/>
      <c r="U41" s="344"/>
      <c r="V41" s="344"/>
      <c r="W41" s="362"/>
      <c r="X41" s="361"/>
      <c r="Y41" s="344"/>
      <c r="Z41" s="344"/>
      <c r="AA41" s="344"/>
      <c r="AB41" s="344"/>
      <c r="AC41" s="344"/>
      <c r="AD41" s="361"/>
      <c r="AE41" s="344"/>
      <c r="AF41" s="344"/>
      <c r="AG41" s="428"/>
      <c r="AH41" s="344"/>
      <c r="AI41" s="362"/>
      <c r="AJ41" s="420"/>
      <c r="AK41" s="420"/>
      <c r="AL41" s="420"/>
      <c r="AM41" s="420"/>
      <c r="AN41" s="420"/>
      <c r="AO41" s="362"/>
      <c r="AP41" s="420"/>
      <c r="AQ41" s="420"/>
      <c r="AR41" s="420"/>
      <c r="AS41" s="420"/>
      <c r="AT41" s="420"/>
      <c r="AU41" s="362"/>
      <c r="AV41" s="361"/>
      <c r="AW41" s="420"/>
      <c r="AX41" s="420"/>
      <c r="AY41" s="420"/>
      <c r="AZ41" s="420"/>
      <c r="BA41" s="362"/>
      <c r="BB41" s="361"/>
      <c r="BC41" s="420"/>
      <c r="BD41" s="420"/>
      <c r="BE41" s="420"/>
      <c r="BF41" s="420"/>
      <c r="BG41" s="362"/>
      <c r="BH41" s="361"/>
      <c r="BI41" s="420"/>
      <c r="BJ41" s="420"/>
      <c r="BK41" s="420"/>
      <c r="BL41" s="420"/>
      <c r="BM41" s="362"/>
      <c r="BN41" s="361"/>
      <c r="BO41" s="420"/>
      <c r="BP41" s="420"/>
      <c r="BQ41" s="420"/>
      <c r="BR41" s="420"/>
      <c r="BS41" s="362"/>
      <c r="BT41" s="420"/>
      <c r="BU41" s="420"/>
      <c r="BV41" s="429"/>
      <c r="BW41" s="344"/>
      <c r="BX41" s="344"/>
      <c r="BY41" s="362"/>
      <c r="BZ41" s="361"/>
      <c r="CA41" s="344"/>
      <c r="CB41" s="344"/>
      <c r="CC41" s="344"/>
      <c r="CD41" s="344"/>
      <c r="CE41" s="362"/>
      <c r="CF41" s="361"/>
      <c r="CG41" s="344"/>
      <c r="CH41" s="344"/>
      <c r="CI41" s="344"/>
      <c r="CJ41" s="344"/>
      <c r="CK41" s="362"/>
      <c r="CL41" s="1170"/>
      <c r="CM41" s="1170"/>
      <c r="CN41" s="1170"/>
      <c r="CO41" s="1170"/>
      <c r="CP41" s="1170"/>
      <c r="CQ41" s="1170"/>
    </row>
    <row r="42" spans="1:106" ht="11.25" customHeight="1" x14ac:dyDescent="0.15">
      <c r="A42" s="344"/>
      <c r="B42" s="371"/>
      <c r="C42" s="371"/>
      <c r="D42" s="371"/>
      <c r="E42" s="371"/>
      <c r="F42" s="371"/>
      <c r="G42" s="371"/>
      <c r="H42" s="1162"/>
      <c r="I42" s="1162"/>
      <c r="J42" s="344"/>
      <c r="K42" s="344"/>
      <c r="L42" s="1170"/>
      <c r="M42" s="1170"/>
      <c r="N42" s="1170"/>
      <c r="O42" s="1170"/>
      <c r="P42" s="1170"/>
      <c r="Q42" s="1170"/>
      <c r="R42" s="361"/>
      <c r="S42" s="344"/>
      <c r="T42" s="344"/>
      <c r="U42" s="344"/>
      <c r="V42" s="344"/>
      <c r="W42" s="362"/>
      <c r="X42" s="361"/>
      <c r="Y42" s="344"/>
      <c r="Z42" s="344"/>
      <c r="AA42" s="344"/>
      <c r="AB42" s="344"/>
      <c r="AC42" s="344"/>
      <c r="AD42" s="361"/>
      <c r="AE42" s="344"/>
      <c r="AF42" s="344"/>
      <c r="AG42" s="430"/>
      <c r="AH42" s="422"/>
      <c r="AI42" s="423"/>
      <c r="AJ42" s="422"/>
      <c r="AK42" s="422"/>
      <c r="AL42" s="422"/>
      <c r="AM42" s="422"/>
      <c r="AN42" s="422"/>
      <c r="AO42" s="423"/>
      <c r="AP42" s="421"/>
      <c r="AQ42" s="422"/>
      <c r="AR42" s="422"/>
      <c r="AS42" s="422"/>
      <c r="AT42" s="422"/>
      <c r="AU42" s="423"/>
      <c r="AV42" s="421"/>
      <c r="AW42" s="422"/>
      <c r="AX42" s="422"/>
      <c r="AY42" s="422"/>
      <c r="AZ42" s="422"/>
      <c r="BA42" s="423"/>
      <c r="BB42" s="421"/>
      <c r="BC42" s="422"/>
      <c r="BD42" s="422"/>
      <c r="BE42" s="422"/>
      <c r="BF42" s="422"/>
      <c r="BG42" s="423"/>
      <c r="BH42" s="421"/>
      <c r="BI42" s="422"/>
      <c r="BJ42" s="422"/>
      <c r="BK42" s="422"/>
      <c r="BL42" s="422"/>
      <c r="BM42" s="423"/>
      <c r="BN42" s="421"/>
      <c r="BO42" s="422"/>
      <c r="BP42" s="422"/>
      <c r="BQ42" s="422"/>
      <c r="BR42" s="422"/>
      <c r="BS42" s="423"/>
      <c r="BT42" s="422"/>
      <c r="BU42" s="422"/>
      <c r="BV42" s="431"/>
      <c r="BW42" s="344"/>
      <c r="BX42" s="344"/>
      <c r="BY42" s="362"/>
      <c r="BZ42" s="361"/>
      <c r="CA42" s="344"/>
      <c r="CB42" s="344"/>
      <c r="CC42" s="344"/>
      <c r="CD42" s="344"/>
      <c r="CE42" s="362"/>
      <c r="CF42" s="361"/>
      <c r="CG42" s="344"/>
      <c r="CH42" s="344"/>
      <c r="CI42" s="344"/>
      <c r="CJ42" s="344"/>
      <c r="CK42" s="362"/>
      <c r="CL42" s="1170"/>
      <c r="CM42" s="1170"/>
      <c r="CN42" s="1170"/>
      <c r="CO42" s="1170"/>
      <c r="CP42" s="1170"/>
      <c r="CQ42" s="1170"/>
    </row>
    <row r="43" spans="1:106" ht="11.25" customHeight="1" x14ac:dyDescent="0.15">
      <c r="A43" s="344"/>
      <c r="B43" s="371"/>
      <c r="C43" s="371"/>
      <c r="D43" s="371"/>
      <c r="E43" s="371"/>
      <c r="F43" s="371"/>
      <c r="G43" s="371"/>
      <c r="H43" s="1162"/>
      <c r="I43" s="1162"/>
      <c r="J43" s="344"/>
      <c r="K43" s="344"/>
      <c r="L43" s="1170"/>
      <c r="M43" s="1170"/>
      <c r="N43" s="1170"/>
      <c r="O43" s="1170"/>
      <c r="P43" s="1170"/>
      <c r="Q43" s="1170"/>
      <c r="R43" s="361"/>
      <c r="S43" s="344"/>
      <c r="T43" s="344"/>
      <c r="U43" s="344"/>
      <c r="V43" s="344"/>
      <c r="W43" s="362"/>
      <c r="X43" s="361"/>
      <c r="Y43" s="344"/>
      <c r="Z43" s="344"/>
      <c r="AA43" s="344"/>
      <c r="AB43" s="344"/>
      <c r="AC43" s="344"/>
      <c r="AD43" s="361"/>
      <c r="AE43" s="344"/>
      <c r="AF43" s="344"/>
      <c r="AG43" s="344"/>
      <c r="AH43" s="344"/>
      <c r="AI43" s="420"/>
      <c r="AJ43" s="361"/>
      <c r="AK43" s="344"/>
      <c r="AL43" s="344"/>
      <c r="AM43" s="344"/>
      <c r="AN43" s="344"/>
      <c r="AO43" s="362"/>
      <c r="AP43" s="361"/>
      <c r="AQ43" s="344"/>
      <c r="AR43" s="344"/>
      <c r="AS43" s="344"/>
      <c r="AT43" s="344"/>
      <c r="AU43" s="362"/>
      <c r="AV43" s="361"/>
      <c r="AW43" s="344"/>
      <c r="AX43" s="344"/>
      <c r="AY43" s="344"/>
      <c r="AZ43" s="344"/>
      <c r="BA43" s="362"/>
      <c r="BB43" s="361"/>
      <c r="BC43" s="344"/>
      <c r="BD43" s="344"/>
      <c r="BE43" s="344"/>
      <c r="BF43" s="344"/>
      <c r="BG43" s="362"/>
      <c r="BH43" s="361"/>
      <c r="BI43" s="344"/>
      <c r="BJ43" s="344"/>
      <c r="BK43" s="344"/>
      <c r="BL43" s="344"/>
      <c r="BM43" s="362"/>
      <c r="BN43" s="361"/>
      <c r="BO43" s="344"/>
      <c r="BP43" s="344"/>
      <c r="BQ43" s="344"/>
      <c r="BR43" s="344"/>
      <c r="BS43" s="362"/>
      <c r="BT43" s="361"/>
      <c r="BU43" s="344"/>
      <c r="BV43" s="344"/>
      <c r="BW43" s="344"/>
      <c r="BX43" s="344"/>
      <c r="BY43" s="362"/>
      <c r="BZ43" s="361"/>
      <c r="CA43" s="344"/>
      <c r="CB43" s="344"/>
      <c r="CC43" s="344"/>
      <c r="CD43" s="344"/>
      <c r="CE43" s="362"/>
      <c r="CF43" s="361"/>
      <c r="CG43" s="344"/>
      <c r="CH43" s="344"/>
      <c r="CI43" s="344"/>
      <c r="CJ43" s="344"/>
      <c r="CK43" s="362"/>
      <c r="CL43" s="1170"/>
      <c r="CM43" s="1170"/>
      <c r="CN43" s="1170"/>
      <c r="CO43" s="1170"/>
      <c r="CP43" s="1170"/>
      <c r="CQ43" s="1170"/>
    </row>
    <row r="44" spans="1:106" ht="11.25" customHeight="1" x14ac:dyDescent="0.15">
      <c r="A44" s="344"/>
      <c r="B44" s="371"/>
      <c r="C44" s="371"/>
      <c r="D44" s="371"/>
      <c r="E44" s="371"/>
      <c r="F44" s="371"/>
      <c r="G44" s="371"/>
      <c r="H44" s="1162"/>
      <c r="I44" s="1162"/>
      <c r="J44" s="344"/>
      <c r="K44" s="344"/>
      <c r="L44" s="1170"/>
      <c r="M44" s="1170"/>
      <c r="N44" s="1170"/>
      <c r="O44" s="1170"/>
      <c r="P44" s="1170"/>
      <c r="Q44" s="1170"/>
      <c r="R44" s="361"/>
      <c r="S44" s="344"/>
      <c r="T44" s="344"/>
      <c r="U44" s="344"/>
      <c r="V44" s="344"/>
      <c r="W44" s="362"/>
      <c r="X44" s="361"/>
      <c r="Y44" s="344"/>
      <c r="Z44" s="344"/>
      <c r="AA44" s="344"/>
      <c r="AB44" s="344"/>
      <c r="AC44" s="344"/>
      <c r="AD44" s="361"/>
      <c r="AE44" s="344"/>
      <c r="AF44" s="344"/>
      <c r="AG44" s="344"/>
      <c r="AH44" s="344"/>
      <c r="AI44" s="420"/>
      <c r="AJ44" s="361"/>
      <c r="AK44" s="344"/>
      <c r="AL44" s="344"/>
      <c r="AM44" s="344"/>
      <c r="AN44" s="344"/>
      <c r="AO44" s="362"/>
      <c r="AP44" s="361"/>
      <c r="AQ44" s="344"/>
      <c r="AR44" s="344"/>
      <c r="AS44" s="344"/>
      <c r="AT44" s="344"/>
      <c r="AU44" s="362"/>
      <c r="AV44" s="361"/>
      <c r="AW44" s="344"/>
      <c r="AX44" s="344"/>
      <c r="AY44" s="344"/>
      <c r="AZ44" s="344"/>
      <c r="BA44" s="362"/>
      <c r="BB44" s="361"/>
      <c r="BC44" s="344"/>
      <c r="BD44" s="344"/>
      <c r="BE44" s="344"/>
      <c r="BF44" s="344"/>
      <c r="BG44" s="362"/>
      <c r="BH44" s="361"/>
      <c r="BI44" s="344"/>
      <c r="BJ44" s="344"/>
      <c r="BK44" s="344"/>
      <c r="BL44" s="344"/>
      <c r="BM44" s="362"/>
      <c r="BN44" s="361"/>
      <c r="BO44" s="344"/>
      <c r="BP44" s="344"/>
      <c r="BQ44" s="344"/>
      <c r="BR44" s="344"/>
      <c r="BS44" s="362"/>
      <c r="BT44" s="361"/>
      <c r="BU44" s="344"/>
      <c r="BV44" s="344"/>
      <c r="BW44" s="344"/>
      <c r="BX44" s="344"/>
      <c r="BY44" s="362"/>
      <c r="BZ44" s="361"/>
      <c r="CA44" s="344"/>
      <c r="CB44" s="344"/>
      <c r="CC44" s="344"/>
      <c r="CD44" s="344"/>
      <c r="CE44" s="362"/>
      <c r="CF44" s="361"/>
      <c r="CG44" s="344"/>
      <c r="CH44" s="344"/>
      <c r="CI44" s="344"/>
      <c r="CJ44" s="344"/>
      <c r="CK44" s="362"/>
      <c r="CL44" s="1170"/>
      <c r="CM44" s="1170"/>
      <c r="CN44" s="1170"/>
      <c r="CO44" s="1170"/>
      <c r="CP44" s="1170"/>
      <c r="CQ44" s="1170"/>
    </row>
    <row r="45" spans="1:106" ht="11.25" customHeight="1" x14ac:dyDescent="0.15">
      <c r="A45" s="344"/>
      <c r="B45" s="371"/>
      <c r="C45" s="371"/>
      <c r="D45" s="371"/>
      <c r="E45" s="371"/>
      <c r="F45" s="371"/>
      <c r="G45" s="371"/>
      <c r="H45" s="1162"/>
      <c r="I45" s="1162"/>
      <c r="J45" s="344"/>
      <c r="K45" s="344"/>
      <c r="L45" s="1170"/>
      <c r="M45" s="1170"/>
      <c r="N45" s="1170"/>
      <c r="O45" s="1170"/>
      <c r="P45" s="1170"/>
      <c r="Q45" s="1170"/>
      <c r="R45" s="365"/>
      <c r="S45" s="356"/>
      <c r="T45" s="356"/>
      <c r="U45" s="356"/>
      <c r="V45" s="356"/>
      <c r="W45" s="366"/>
      <c r="X45" s="365"/>
      <c r="Y45" s="356"/>
      <c r="Z45" s="356"/>
      <c r="AA45" s="356"/>
      <c r="AB45" s="356"/>
      <c r="AC45" s="356"/>
      <c r="AD45" s="365"/>
      <c r="AE45" s="356"/>
      <c r="AF45" s="356"/>
      <c r="AG45" s="356"/>
      <c r="AH45" s="356"/>
      <c r="AI45" s="356"/>
      <c r="AJ45" s="365"/>
      <c r="AK45" s="356"/>
      <c r="AL45" s="356"/>
      <c r="AM45" s="356"/>
      <c r="AN45" s="356"/>
      <c r="AO45" s="366"/>
      <c r="AP45" s="365"/>
      <c r="AQ45" s="356"/>
      <c r="AR45" s="356"/>
      <c r="AS45" s="356"/>
      <c r="AT45" s="356"/>
      <c r="AU45" s="366"/>
      <c r="AV45" s="365"/>
      <c r="AW45" s="356"/>
      <c r="AX45" s="356"/>
      <c r="AY45" s="356"/>
      <c r="AZ45" s="356"/>
      <c r="BA45" s="366"/>
      <c r="BB45" s="365"/>
      <c r="BC45" s="356"/>
      <c r="BD45" s="356"/>
      <c r="BE45" s="356"/>
      <c r="BF45" s="356"/>
      <c r="BG45" s="366"/>
      <c r="BH45" s="365"/>
      <c r="BI45" s="356"/>
      <c r="BJ45" s="356"/>
      <c r="BK45" s="356"/>
      <c r="BL45" s="356"/>
      <c r="BM45" s="366"/>
      <c r="BN45" s="365"/>
      <c r="BO45" s="356"/>
      <c r="BP45" s="356"/>
      <c r="BQ45" s="356"/>
      <c r="BR45" s="356"/>
      <c r="BS45" s="366"/>
      <c r="BT45" s="365"/>
      <c r="BU45" s="356"/>
      <c r="BV45" s="356"/>
      <c r="BW45" s="356"/>
      <c r="BX45" s="356"/>
      <c r="BY45" s="366"/>
      <c r="BZ45" s="365"/>
      <c r="CA45" s="356"/>
      <c r="CB45" s="356"/>
      <c r="CC45" s="356"/>
      <c r="CD45" s="356"/>
      <c r="CE45" s="366"/>
      <c r="CF45" s="365"/>
      <c r="CG45" s="356"/>
      <c r="CH45" s="356"/>
      <c r="CI45" s="356"/>
      <c r="CJ45" s="356"/>
      <c r="CK45" s="366"/>
      <c r="CL45" s="1170"/>
      <c r="CM45" s="1170"/>
      <c r="CN45" s="1170"/>
      <c r="CO45" s="1170"/>
      <c r="CP45" s="1170"/>
      <c r="CQ45" s="1170"/>
    </row>
    <row r="46" spans="1:106" ht="11.25" customHeight="1" x14ac:dyDescent="0.15">
      <c r="A46" s="344"/>
      <c r="B46" s="371"/>
      <c r="C46" s="371"/>
      <c r="D46" s="371"/>
      <c r="E46" s="371"/>
      <c r="F46" s="371"/>
      <c r="G46" s="371"/>
      <c r="H46" s="1162"/>
      <c r="I46" s="1162"/>
      <c r="J46" s="344"/>
      <c r="K46" s="344"/>
      <c r="L46" s="1170"/>
      <c r="M46" s="1170"/>
      <c r="N46" s="1170"/>
      <c r="O46" s="1170"/>
      <c r="P46" s="1170"/>
      <c r="Q46" s="1170"/>
      <c r="R46" s="1154"/>
      <c r="S46" s="1155"/>
      <c r="T46" s="1155"/>
      <c r="U46" s="1155"/>
      <c r="V46" s="1155"/>
      <c r="W46" s="1160"/>
      <c r="X46" s="357"/>
      <c r="Y46" s="358"/>
      <c r="Z46" s="358"/>
      <c r="AA46" s="358"/>
      <c r="AB46" s="358"/>
      <c r="AC46" s="358"/>
      <c r="AD46" s="357"/>
      <c r="AF46" s="358"/>
      <c r="AG46" s="358"/>
      <c r="AH46" s="358"/>
      <c r="AI46" s="359"/>
      <c r="AJ46" s="357"/>
      <c r="AK46" s="407"/>
      <c r="AL46" s="407"/>
      <c r="AM46" s="407"/>
      <c r="AN46" s="407"/>
      <c r="AO46" s="359"/>
      <c r="AP46" s="357"/>
      <c r="AQ46" s="407"/>
      <c r="AR46" s="407"/>
      <c r="AS46" s="407"/>
      <c r="AT46" s="407"/>
      <c r="AU46" s="359"/>
      <c r="AV46" s="357"/>
      <c r="AW46" s="407"/>
      <c r="AX46" s="407"/>
      <c r="AY46" s="407"/>
      <c r="AZ46" s="407"/>
      <c r="BA46" s="359"/>
      <c r="BB46" s="357"/>
      <c r="BC46" s="407"/>
      <c r="BD46" s="407"/>
      <c r="BE46" s="407"/>
      <c r="BF46" s="407"/>
      <c r="BG46" s="359"/>
      <c r="BH46" s="357"/>
      <c r="BI46" s="407"/>
      <c r="BJ46" s="407"/>
      <c r="BK46" s="407"/>
      <c r="BL46" s="407"/>
      <c r="BM46" s="359"/>
      <c r="BN46" s="357"/>
      <c r="BO46" s="407"/>
      <c r="BP46" s="407"/>
      <c r="BQ46" s="407"/>
      <c r="BR46" s="407"/>
      <c r="BS46" s="408"/>
      <c r="BT46" s="357"/>
      <c r="BU46" s="358"/>
      <c r="BV46" s="358"/>
      <c r="BW46" s="358"/>
      <c r="BX46" s="358"/>
      <c r="BY46" s="358"/>
      <c r="BZ46" s="357"/>
      <c r="CA46" s="358"/>
      <c r="CB46" s="358"/>
      <c r="CC46" s="358"/>
      <c r="CD46" s="358"/>
      <c r="CE46" s="359"/>
      <c r="CF46" s="1154"/>
      <c r="CG46" s="1155"/>
      <c r="CH46" s="1155"/>
      <c r="CI46" s="1155"/>
      <c r="CJ46" s="1155"/>
      <c r="CK46" s="1160"/>
      <c r="CL46" s="1170"/>
      <c r="CM46" s="1170"/>
      <c r="CN46" s="1170"/>
      <c r="CO46" s="1170"/>
      <c r="CP46" s="1170"/>
      <c r="CQ46" s="1170"/>
      <c r="CR46" s="344"/>
      <c r="CS46" s="344"/>
      <c r="CT46" s="1159" t="s">
        <v>444</v>
      </c>
      <c r="CU46" s="1159"/>
      <c r="CV46" s="1159"/>
      <c r="CW46" s="1159"/>
      <c r="CX46" s="1159"/>
      <c r="CY46" s="1159"/>
      <c r="CZ46" s="1159"/>
      <c r="DA46" s="1159"/>
      <c r="DB46" s="1159"/>
    </row>
    <row r="47" spans="1:106" ht="11.25" customHeight="1" x14ac:dyDescent="0.15">
      <c r="A47" s="344"/>
      <c r="B47" s="371"/>
      <c r="C47" s="371"/>
      <c r="D47" s="371"/>
      <c r="E47" s="371"/>
      <c r="F47" s="371"/>
      <c r="G47" s="371"/>
      <c r="H47" s="1162"/>
      <c r="I47" s="1162"/>
      <c r="J47" s="344"/>
      <c r="K47" s="344"/>
      <c r="L47" s="1170"/>
      <c r="M47" s="1170"/>
      <c r="N47" s="1170"/>
      <c r="O47" s="1170"/>
      <c r="P47" s="1170"/>
      <c r="Q47" s="1170"/>
      <c r="R47" s="1161"/>
      <c r="S47" s="1162"/>
      <c r="T47" s="1162"/>
      <c r="U47" s="1162"/>
      <c r="V47" s="1162"/>
      <c r="W47" s="1163"/>
      <c r="X47" s="361"/>
      <c r="Y47" s="344"/>
      <c r="Z47" s="344"/>
      <c r="AA47" s="344"/>
      <c r="AB47" s="344"/>
      <c r="AC47" s="344"/>
      <c r="AD47" s="361"/>
      <c r="AF47" s="344"/>
      <c r="AG47" s="344"/>
      <c r="AH47" s="344"/>
      <c r="AI47" s="344"/>
      <c r="AJ47" s="361"/>
      <c r="AK47" s="344"/>
      <c r="AL47" s="344"/>
      <c r="AM47" s="344"/>
      <c r="AN47" s="344"/>
      <c r="AO47" s="344"/>
      <c r="AP47" s="361"/>
      <c r="AQ47" s="344"/>
      <c r="AR47" s="344"/>
      <c r="AS47" s="344"/>
      <c r="AT47" s="344"/>
      <c r="AU47" s="344"/>
      <c r="AV47" s="361"/>
      <c r="AW47" s="344"/>
      <c r="AX47" s="344"/>
      <c r="AY47" s="344"/>
      <c r="AZ47" s="344"/>
      <c r="BA47" s="368"/>
      <c r="BB47" s="344"/>
      <c r="BC47" s="344"/>
      <c r="BD47" s="344"/>
      <c r="BE47" s="344"/>
      <c r="BF47" s="344"/>
      <c r="BG47" s="344"/>
      <c r="BH47" s="361"/>
      <c r="BI47" s="344"/>
      <c r="BJ47" s="344"/>
      <c r="BK47" s="344"/>
      <c r="BL47" s="344"/>
      <c r="BM47" s="344"/>
      <c r="BN47" s="361"/>
      <c r="BO47" s="344"/>
      <c r="BP47" s="344"/>
      <c r="BQ47" s="344"/>
      <c r="BR47" s="344"/>
      <c r="BS47" s="344"/>
      <c r="BT47" s="361"/>
      <c r="BU47" s="344"/>
      <c r="BV47" s="344"/>
      <c r="BW47" s="344"/>
      <c r="BX47" s="344"/>
      <c r="BY47" s="344"/>
      <c r="BZ47" s="361"/>
      <c r="CA47" s="344"/>
      <c r="CB47" s="344"/>
      <c r="CC47" s="344"/>
      <c r="CD47" s="344"/>
      <c r="CE47" s="362"/>
      <c r="CF47" s="1161"/>
      <c r="CG47" s="1162"/>
      <c r="CH47" s="1162"/>
      <c r="CI47" s="1162"/>
      <c r="CJ47" s="1162"/>
      <c r="CK47" s="1163"/>
      <c r="CL47" s="1170"/>
      <c r="CM47" s="1170"/>
      <c r="CN47" s="1170"/>
      <c r="CO47" s="1170"/>
      <c r="CP47" s="1170"/>
      <c r="CQ47" s="1170"/>
      <c r="CR47" s="344"/>
      <c r="CS47" s="344"/>
      <c r="CT47" s="1159"/>
      <c r="CU47" s="1159"/>
      <c r="CV47" s="1159"/>
      <c r="CW47" s="1159"/>
      <c r="CX47" s="1159"/>
      <c r="CY47" s="1159"/>
      <c r="CZ47" s="1159"/>
      <c r="DA47" s="1159"/>
      <c r="DB47" s="1159"/>
    </row>
    <row r="48" spans="1:106" ht="11.25" customHeight="1" x14ac:dyDescent="0.15">
      <c r="A48" s="344"/>
      <c r="B48" s="371"/>
      <c r="C48" s="371"/>
      <c r="D48" s="371"/>
      <c r="E48" s="371"/>
      <c r="F48" s="371"/>
      <c r="G48" s="371"/>
      <c r="H48" s="1162"/>
      <c r="I48" s="1162"/>
      <c r="J48" s="344"/>
      <c r="K48" s="344"/>
      <c r="L48" s="1170"/>
      <c r="M48" s="1170"/>
      <c r="N48" s="1170"/>
      <c r="O48" s="1170"/>
      <c r="P48" s="1170"/>
      <c r="Q48" s="1170"/>
      <c r="R48" s="1161"/>
      <c r="S48" s="1162"/>
      <c r="T48" s="1162"/>
      <c r="U48" s="1162"/>
      <c r="V48" s="1162"/>
      <c r="W48" s="1163"/>
      <c r="X48" s="361"/>
      <c r="Y48" s="344"/>
      <c r="Z48" s="344"/>
      <c r="AA48" s="344"/>
      <c r="AB48" s="344"/>
      <c r="AC48" s="344"/>
      <c r="AD48" s="361"/>
      <c r="AF48" s="344"/>
      <c r="AG48" s="344"/>
      <c r="AH48" s="344"/>
      <c r="AI48" s="344"/>
      <c r="AJ48" s="361"/>
      <c r="AK48" s="344"/>
      <c r="AL48" s="344"/>
      <c r="AM48" s="344"/>
      <c r="AN48" s="344"/>
      <c r="AO48" s="344"/>
      <c r="AP48" s="361"/>
      <c r="AQ48" s="344"/>
      <c r="AR48" s="344"/>
      <c r="AS48" s="344"/>
      <c r="AT48" s="344"/>
      <c r="AU48" s="344"/>
      <c r="AV48" s="361"/>
      <c r="AW48" s="344"/>
      <c r="AX48" s="344"/>
      <c r="AY48" s="344"/>
      <c r="AZ48" s="344"/>
      <c r="BA48" s="368"/>
      <c r="BB48" s="344"/>
      <c r="BC48" s="344"/>
      <c r="BD48" s="344"/>
      <c r="BE48" s="344"/>
      <c r="BF48" s="344"/>
      <c r="BG48" s="344"/>
      <c r="BH48" s="361"/>
      <c r="BI48" s="344"/>
      <c r="BJ48" s="344"/>
      <c r="BK48" s="344"/>
      <c r="BL48" s="344"/>
      <c r="BM48" s="344"/>
      <c r="BN48" s="361"/>
      <c r="BO48" s="344"/>
      <c r="BP48" s="344"/>
      <c r="BQ48" s="344"/>
      <c r="BR48" s="344"/>
      <c r="BS48" s="344"/>
      <c r="BT48" s="361"/>
      <c r="BU48" s="344"/>
      <c r="BV48" s="344"/>
      <c r="BW48" s="344"/>
      <c r="BY48" s="344"/>
      <c r="BZ48" s="361"/>
      <c r="CA48" s="344"/>
      <c r="CB48" s="344"/>
      <c r="CC48" s="344"/>
      <c r="CD48" s="344"/>
      <c r="CE48" s="362"/>
      <c r="CF48" s="1161"/>
      <c r="CG48" s="1162"/>
      <c r="CH48" s="1162"/>
      <c r="CI48" s="1162"/>
      <c r="CJ48" s="1162"/>
      <c r="CK48" s="1163"/>
      <c r="CL48" s="1170"/>
      <c r="CM48" s="1170"/>
      <c r="CN48" s="1170"/>
      <c r="CO48" s="1170"/>
      <c r="CP48" s="1170"/>
      <c r="CQ48" s="1170"/>
      <c r="CR48" s="344"/>
      <c r="CS48" s="344"/>
      <c r="CT48" s="1159"/>
      <c r="CU48" s="1159"/>
      <c r="CV48" s="1159"/>
      <c r="CW48" s="1159"/>
      <c r="CX48" s="1159"/>
      <c r="CY48" s="1159"/>
      <c r="CZ48" s="1159"/>
      <c r="DA48" s="1159"/>
      <c r="DB48" s="1159"/>
    </row>
    <row r="49" spans="1:106" ht="11.25" customHeight="1" x14ac:dyDescent="0.15">
      <c r="A49" s="344"/>
      <c r="B49" s="371"/>
      <c r="C49" s="371"/>
      <c r="D49" s="371"/>
      <c r="E49" s="371"/>
      <c r="F49" s="371"/>
      <c r="G49" s="371"/>
      <c r="H49" s="1162"/>
      <c r="I49" s="1162"/>
      <c r="J49" s="344"/>
      <c r="K49" s="344"/>
      <c r="L49" s="1170"/>
      <c r="M49" s="1170"/>
      <c r="N49" s="1170"/>
      <c r="O49" s="1170"/>
      <c r="P49" s="1170"/>
      <c r="Q49" s="1170"/>
      <c r="R49" s="1161"/>
      <c r="S49" s="1162"/>
      <c r="T49" s="1162"/>
      <c r="U49" s="1162"/>
      <c r="V49" s="1162"/>
      <c r="W49" s="1163"/>
      <c r="X49" s="361"/>
      <c r="Y49" s="344"/>
      <c r="Z49" s="344"/>
      <c r="AA49" s="344"/>
      <c r="AB49" s="344"/>
      <c r="AC49" s="344"/>
      <c r="AD49" s="361"/>
      <c r="AF49" s="344"/>
      <c r="AG49" s="344"/>
      <c r="AH49" s="344"/>
      <c r="AI49" s="344"/>
      <c r="AJ49" s="361"/>
      <c r="AK49" s="344"/>
      <c r="AL49" s="344"/>
      <c r="AM49" s="344"/>
      <c r="AN49" s="344"/>
      <c r="AO49" s="344"/>
      <c r="AP49" s="361"/>
      <c r="AQ49" s="344"/>
      <c r="AR49" s="344"/>
      <c r="AS49" s="344"/>
      <c r="AT49" s="344"/>
      <c r="AU49" s="344"/>
      <c r="AV49" s="361"/>
      <c r="AW49" s="344"/>
      <c r="AX49" s="344"/>
      <c r="AY49" s="344"/>
      <c r="AZ49" s="344"/>
      <c r="BA49" s="368"/>
      <c r="BB49" s="344"/>
      <c r="BC49" s="344"/>
      <c r="BD49" s="344"/>
      <c r="BE49" s="344"/>
      <c r="BF49" s="344"/>
      <c r="BG49" s="344"/>
      <c r="BH49" s="361"/>
      <c r="BI49" s="344"/>
      <c r="BJ49" s="344"/>
      <c r="BK49" s="344"/>
      <c r="BL49" s="344"/>
      <c r="BM49" s="344"/>
      <c r="BN49" s="361"/>
      <c r="BO49" s="344"/>
      <c r="BP49" s="344"/>
      <c r="BQ49" s="344"/>
      <c r="BR49" s="344"/>
      <c r="BS49" s="344"/>
      <c r="BT49" s="361"/>
      <c r="BU49" s="344"/>
      <c r="BV49" s="344"/>
      <c r="BW49" s="344"/>
      <c r="BX49" s="344"/>
      <c r="BY49" s="344"/>
      <c r="BZ49" s="361"/>
      <c r="CA49" s="344"/>
      <c r="CB49" s="344"/>
      <c r="CC49" s="344"/>
      <c r="CD49" s="344"/>
      <c r="CE49" s="362"/>
      <c r="CF49" s="1161"/>
      <c r="CG49" s="1162"/>
      <c r="CH49" s="1162"/>
      <c r="CI49" s="1162"/>
      <c r="CJ49" s="1162"/>
      <c r="CK49" s="1163"/>
      <c r="CL49" s="1170"/>
      <c r="CM49" s="1170"/>
      <c r="CN49" s="1170"/>
      <c r="CO49" s="1170"/>
      <c r="CP49" s="1170"/>
      <c r="CQ49" s="1170"/>
      <c r="CR49" s="344"/>
      <c r="CS49" s="344"/>
      <c r="CT49" s="1159"/>
      <c r="CU49" s="1159"/>
      <c r="CV49" s="1159"/>
      <c r="CW49" s="1159"/>
      <c r="CX49" s="1159"/>
      <c r="CY49" s="1159"/>
      <c r="CZ49" s="1159"/>
      <c r="DA49" s="1159"/>
      <c r="DB49" s="1159"/>
    </row>
    <row r="50" spans="1:106" ht="11.25" customHeight="1" x14ac:dyDescent="0.15">
      <c r="A50" s="344"/>
      <c r="B50" s="371"/>
      <c r="C50" s="371"/>
      <c r="D50" s="371"/>
      <c r="E50" s="371"/>
      <c r="F50" s="371"/>
      <c r="G50" s="371"/>
      <c r="H50" s="1162"/>
      <c r="I50" s="1162"/>
      <c r="J50" s="344"/>
      <c r="K50" s="344"/>
      <c r="L50" s="1170"/>
      <c r="M50" s="1170"/>
      <c r="N50" s="1170"/>
      <c r="O50" s="1170"/>
      <c r="P50" s="1170"/>
      <c r="Q50" s="1170"/>
      <c r="R50" s="1161"/>
      <c r="S50" s="1162"/>
      <c r="T50" s="1162"/>
      <c r="U50" s="1162"/>
      <c r="V50" s="1162"/>
      <c r="W50" s="1163"/>
      <c r="X50" s="361"/>
      <c r="Y50" s="344"/>
      <c r="Z50" s="344"/>
      <c r="AA50" s="344"/>
      <c r="AB50" s="344"/>
      <c r="AC50" s="344"/>
      <c r="AD50" s="361"/>
      <c r="AF50" s="344"/>
      <c r="AG50" s="344"/>
      <c r="AH50" s="344"/>
      <c r="AI50" s="344"/>
      <c r="AJ50" s="361"/>
      <c r="AK50" s="344"/>
      <c r="AL50" s="344"/>
      <c r="AM50" s="344"/>
      <c r="AN50" s="344"/>
      <c r="AO50" s="344"/>
      <c r="AP50" s="361"/>
      <c r="AQ50" s="344"/>
      <c r="AR50" s="344"/>
      <c r="AS50" s="344"/>
      <c r="AT50" s="344"/>
      <c r="AU50" s="344"/>
      <c r="AV50" s="361"/>
      <c r="AW50" s="344"/>
      <c r="AX50" s="344"/>
      <c r="AY50" s="344"/>
      <c r="AZ50" s="344"/>
      <c r="BA50" s="368"/>
      <c r="BB50" s="344"/>
      <c r="BC50" s="344"/>
      <c r="BD50" s="344"/>
      <c r="BE50" s="344"/>
      <c r="BF50" s="344"/>
      <c r="BG50" s="344"/>
      <c r="BH50" s="361"/>
      <c r="BI50" s="344"/>
      <c r="BJ50" s="344"/>
      <c r="BK50" s="344"/>
      <c r="BL50" s="344"/>
      <c r="BM50" s="344"/>
      <c r="BN50" s="361"/>
      <c r="BO50" s="344"/>
      <c r="BP50" s="344"/>
      <c r="BQ50" s="344"/>
      <c r="BR50" s="344"/>
      <c r="BS50" s="344"/>
      <c r="BT50" s="361"/>
      <c r="BU50" s="344"/>
      <c r="BV50" s="344"/>
      <c r="BW50" s="344"/>
      <c r="BX50" s="344"/>
      <c r="BY50" s="344"/>
      <c r="BZ50" s="361"/>
      <c r="CA50" s="344"/>
      <c r="CB50" s="344"/>
      <c r="CC50" s="344"/>
      <c r="CD50" s="344"/>
      <c r="CE50" s="362"/>
      <c r="CF50" s="1161"/>
      <c r="CG50" s="1162"/>
      <c r="CH50" s="1162"/>
      <c r="CI50" s="1162"/>
      <c r="CJ50" s="1162"/>
      <c r="CK50" s="1163"/>
      <c r="CL50" s="1170"/>
      <c r="CM50" s="1170"/>
      <c r="CN50" s="1170"/>
      <c r="CO50" s="1170"/>
      <c r="CP50" s="1170"/>
      <c r="CQ50" s="1170"/>
      <c r="CR50" s="344"/>
      <c r="CS50" s="344"/>
      <c r="CT50" s="1159"/>
      <c r="CU50" s="1159"/>
      <c r="CV50" s="1159"/>
      <c r="CW50" s="1159"/>
      <c r="CX50" s="1159"/>
      <c r="CY50" s="1159"/>
      <c r="CZ50" s="1159"/>
      <c r="DA50" s="1159"/>
      <c r="DB50" s="1159"/>
    </row>
    <row r="51" spans="1:106" ht="11.25" customHeight="1" x14ac:dyDescent="0.15">
      <c r="A51" s="344"/>
      <c r="B51" s="371"/>
      <c r="C51" s="371"/>
      <c r="D51" s="371"/>
      <c r="E51" s="371"/>
      <c r="F51" s="371"/>
      <c r="G51" s="371"/>
      <c r="H51" s="1162"/>
      <c r="I51" s="1162"/>
      <c r="J51" s="344"/>
      <c r="K51" s="344"/>
      <c r="L51" s="1170"/>
      <c r="M51" s="1170"/>
      <c r="N51" s="1170"/>
      <c r="O51" s="1170"/>
      <c r="P51" s="1170"/>
      <c r="Q51" s="1170"/>
      <c r="R51" s="1164"/>
      <c r="S51" s="1165"/>
      <c r="T51" s="1165"/>
      <c r="U51" s="1165"/>
      <c r="V51" s="1165"/>
      <c r="W51" s="1166"/>
      <c r="X51" s="365"/>
      <c r="Y51" s="356"/>
      <c r="Z51" s="356"/>
      <c r="AA51" s="356"/>
      <c r="AB51" s="356"/>
      <c r="AC51" s="356"/>
      <c r="AD51" s="365"/>
      <c r="AE51" s="356"/>
      <c r="AF51" s="356"/>
      <c r="AG51" s="356"/>
      <c r="AH51" s="356"/>
      <c r="AI51" s="356"/>
      <c r="AJ51" s="365"/>
      <c r="AK51" s="356"/>
      <c r="AL51" s="356"/>
      <c r="AM51" s="356"/>
      <c r="AN51" s="356"/>
      <c r="AO51" s="356"/>
      <c r="AP51" s="365"/>
      <c r="AQ51" s="356"/>
      <c r="AR51" s="356"/>
      <c r="AS51" s="356"/>
      <c r="AT51" s="356"/>
      <c r="AU51" s="356"/>
      <c r="AV51" s="365"/>
      <c r="AW51" s="356"/>
      <c r="AX51" s="356"/>
      <c r="AY51" s="356"/>
      <c r="AZ51" s="356"/>
      <c r="BA51" s="370"/>
      <c r="BB51" s="356"/>
      <c r="BC51" s="356"/>
      <c r="BD51" s="356"/>
      <c r="BE51" s="356"/>
      <c r="BF51" s="356"/>
      <c r="BG51" s="356"/>
      <c r="BH51" s="365"/>
      <c r="BI51" s="356"/>
      <c r="BJ51" s="356"/>
      <c r="BK51" s="356"/>
      <c r="BL51" s="356"/>
      <c r="BM51" s="356"/>
      <c r="BN51" s="365"/>
      <c r="BO51" s="356"/>
      <c r="BP51" s="356"/>
      <c r="BQ51" s="356"/>
      <c r="BR51" s="356"/>
      <c r="BS51" s="356"/>
      <c r="BT51" s="365"/>
      <c r="BU51" s="356"/>
      <c r="BV51" s="356"/>
      <c r="BW51" s="356"/>
      <c r="BX51" s="356"/>
      <c r="BY51" s="356"/>
      <c r="BZ51" s="365"/>
      <c r="CA51" s="356"/>
      <c r="CB51" s="356"/>
      <c r="CC51" s="356"/>
      <c r="CD51" s="356"/>
      <c r="CE51" s="366"/>
      <c r="CF51" s="1164"/>
      <c r="CG51" s="1165"/>
      <c r="CH51" s="1165"/>
      <c r="CI51" s="1165"/>
      <c r="CJ51" s="1165"/>
      <c r="CK51" s="1166"/>
      <c r="CL51" s="1170"/>
      <c r="CM51" s="1170"/>
      <c r="CN51" s="1170"/>
      <c r="CO51" s="1170"/>
      <c r="CP51" s="1170"/>
      <c r="CQ51" s="1170"/>
      <c r="CR51" s="344"/>
      <c r="CS51" s="344"/>
      <c r="CT51" s="1159"/>
      <c r="CU51" s="1159"/>
      <c r="CV51" s="1159"/>
      <c r="CW51" s="1159"/>
      <c r="CX51" s="1159"/>
      <c r="CY51" s="1159"/>
      <c r="CZ51" s="1159"/>
      <c r="DA51" s="1159"/>
      <c r="DB51" s="1159"/>
    </row>
    <row r="52" spans="1:106" ht="11.25" customHeight="1" x14ac:dyDescent="0.15">
      <c r="A52" s="344"/>
      <c r="B52" s="371"/>
      <c r="C52" s="371"/>
      <c r="D52" s="371"/>
      <c r="E52" s="371"/>
      <c r="F52" s="371"/>
      <c r="G52" s="371"/>
      <c r="H52" s="1162"/>
      <c r="I52" s="1162"/>
      <c r="J52" s="344"/>
      <c r="K52" s="344"/>
      <c r="L52" s="1154"/>
      <c r="M52" s="1155"/>
      <c r="N52" s="1155"/>
      <c r="O52" s="1155"/>
      <c r="P52" s="1155"/>
      <c r="Q52" s="1160"/>
      <c r="R52" s="1154"/>
      <c r="S52" s="1155"/>
      <c r="T52" s="1155"/>
      <c r="U52" s="1155"/>
      <c r="V52" s="1155"/>
      <c r="W52" s="1160"/>
      <c r="X52" s="357"/>
      <c r="Y52" s="358"/>
      <c r="Z52" s="358"/>
      <c r="AA52" s="358"/>
      <c r="AB52" s="358"/>
      <c r="AC52" s="359"/>
      <c r="AD52" s="357"/>
      <c r="AE52" s="358"/>
      <c r="AF52" s="358"/>
      <c r="AG52" s="358"/>
      <c r="AH52" s="358"/>
      <c r="AI52" s="359"/>
      <c r="AJ52" s="357"/>
      <c r="AK52" s="358"/>
      <c r="AL52" s="358"/>
      <c r="AM52" s="358"/>
      <c r="AN52" s="358"/>
      <c r="AO52" s="359"/>
      <c r="AP52" s="357"/>
      <c r="AQ52" s="358"/>
      <c r="AR52" s="358"/>
      <c r="AS52" s="358"/>
      <c r="AT52" s="358"/>
      <c r="AU52" s="359"/>
      <c r="AV52" s="357"/>
      <c r="AW52" s="358"/>
      <c r="AX52" s="358"/>
      <c r="AY52" s="358"/>
      <c r="AZ52" s="358"/>
      <c r="BA52" s="367"/>
      <c r="BB52" s="358"/>
      <c r="BC52" s="358"/>
      <c r="BD52" s="358"/>
      <c r="BE52" s="358"/>
      <c r="BF52" s="358"/>
      <c r="BG52" s="359"/>
      <c r="BH52" s="357"/>
      <c r="BI52" s="358"/>
      <c r="BJ52" s="358"/>
      <c r="BK52" s="358"/>
      <c r="BL52" s="358"/>
      <c r="BM52" s="359"/>
      <c r="BN52" s="357"/>
      <c r="BO52" s="358"/>
      <c r="BP52" s="358"/>
      <c r="BQ52" s="358"/>
      <c r="BR52" s="358"/>
      <c r="BS52" s="359"/>
      <c r="BT52" s="357"/>
      <c r="BU52" s="358"/>
      <c r="BV52" s="358"/>
      <c r="BW52" s="358"/>
      <c r="BX52" s="358"/>
      <c r="BY52" s="359"/>
      <c r="BZ52" s="357"/>
      <c r="CA52" s="358"/>
      <c r="CB52" s="358"/>
      <c r="CC52" s="358"/>
      <c r="CD52" s="358"/>
      <c r="CE52" s="359"/>
      <c r="CF52" s="1154"/>
      <c r="CG52" s="1155"/>
      <c r="CH52" s="1155"/>
      <c r="CI52" s="1155"/>
      <c r="CJ52" s="1155"/>
      <c r="CK52" s="1160"/>
      <c r="CL52" s="1154"/>
      <c r="CM52" s="1155"/>
      <c r="CN52" s="1155"/>
      <c r="CO52" s="1155"/>
      <c r="CP52" s="1155"/>
      <c r="CQ52" s="1160"/>
      <c r="CR52" s="344"/>
      <c r="CS52" s="344"/>
      <c r="CT52" s="1159"/>
      <c r="CU52" s="1159"/>
      <c r="CV52" s="1159"/>
      <c r="CW52" s="1159"/>
      <c r="CX52" s="1159"/>
      <c r="CY52" s="1159"/>
      <c r="CZ52" s="1159"/>
      <c r="DA52" s="1159"/>
      <c r="DB52" s="1159"/>
    </row>
    <row r="53" spans="1:106" ht="11.25" customHeight="1" x14ac:dyDescent="0.15">
      <c r="A53" s="344"/>
      <c r="B53" s="371"/>
      <c r="C53" s="371"/>
      <c r="D53" s="371"/>
      <c r="E53" s="371"/>
      <c r="F53" s="371"/>
      <c r="G53" s="371"/>
      <c r="H53" s="1162"/>
      <c r="I53" s="1162"/>
      <c r="J53" s="344"/>
      <c r="K53" s="344"/>
      <c r="L53" s="1161"/>
      <c r="M53" s="1162"/>
      <c r="N53" s="1162"/>
      <c r="O53" s="1162"/>
      <c r="P53" s="1162"/>
      <c r="Q53" s="1163"/>
      <c r="R53" s="1161"/>
      <c r="S53" s="1162"/>
      <c r="T53" s="1162"/>
      <c r="U53" s="1162"/>
      <c r="V53" s="1162"/>
      <c r="W53" s="1163"/>
      <c r="X53" s="361"/>
      <c r="Y53" s="344"/>
      <c r="Z53" s="344"/>
      <c r="AA53" s="344"/>
      <c r="AB53" s="344"/>
      <c r="AC53" s="362"/>
      <c r="AD53" s="361"/>
      <c r="AE53" s="344"/>
      <c r="AF53" s="344"/>
      <c r="AG53" s="344"/>
      <c r="AH53" s="344"/>
      <c r="AI53" s="362"/>
      <c r="AJ53" s="361"/>
      <c r="AK53" s="344"/>
      <c r="AL53" s="344"/>
      <c r="AM53" s="344"/>
      <c r="AN53" s="344"/>
      <c r="AO53" s="362"/>
      <c r="AP53" s="361"/>
      <c r="AQ53" s="344"/>
      <c r="AR53" s="344"/>
      <c r="AS53" s="344"/>
      <c r="AT53" s="344"/>
      <c r="AU53" s="362"/>
      <c r="AV53" s="361"/>
      <c r="AW53" s="344"/>
      <c r="AX53" s="344"/>
      <c r="AY53" s="344"/>
      <c r="AZ53" s="344"/>
      <c r="BA53" s="368"/>
      <c r="BB53" s="344"/>
      <c r="BC53" s="344"/>
      <c r="BD53" s="344"/>
      <c r="BE53" s="344"/>
      <c r="BF53" s="344"/>
      <c r="BG53" s="362"/>
      <c r="BH53" s="361"/>
      <c r="BI53" s="344"/>
      <c r="BJ53" s="344"/>
      <c r="BK53" s="344"/>
      <c r="BL53" s="344"/>
      <c r="BM53" s="362"/>
      <c r="BN53" s="361"/>
      <c r="BO53" s="344"/>
      <c r="BP53" s="344"/>
      <c r="BQ53" s="344"/>
      <c r="BR53" s="344"/>
      <c r="BS53" s="362"/>
      <c r="BT53" s="361"/>
      <c r="BU53" s="344"/>
      <c r="BV53" s="344"/>
      <c r="BW53" s="344"/>
      <c r="BX53" s="344"/>
      <c r="BY53" s="362"/>
      <c r="BZ53" s="361"/>
      <c r="CA53" s="344"/>
      <c r="CB53" s="344"/>
      <c r="CC53" s="344"/>
      <c r="CD53" s="344"/>
      <c r="CE53" s="362"/>
      <c r="CF53" s="1161"/>
      <c r="CG53" s="1162"/>
      <c r="CH53" s="1162"/>
      <c r="CI53" s="1162"/>
      <c r="CJ53" s="1162"/>
      <c r="CK53" s="1163"/>
      <c r="CL53" s="1161"/>
      <c r="CM53" s="1162"/>
      <c r="CN53" s="1162"/>
      <c r="CO53" s="1162"/>
      <c r="CP53" s="1162"/>
      <c r="CQ53" s="1163"/>
      <c r="CR53" s="344"/>
      <c r="CS53" s="344"/>
      <c r="CT53" s="1159"/>
      <c r="CU53" s="1159"/>
      <c r="CV53" s="1159"/>
      <c r="CW53" s="1159"/>
      <c r="CX53" s="1159"/>
      <c r="CY53" s="1159"/>
      <c r="CZ53" s="1159"/>
      <c r="DA53" s="1159"/>
      <c r="DB53" s="1159"/>
    </row>
    <row r="54" spans="1:106" ht="11.25" customHeight="1" x14ac:dyDescent="0.15">
      <c r="A54" s="344"/>
      <c r="B54" s="371"/>
      <c r="C54" s="371"/>
      <c r="D54" s="371"/>
      <c r="E54" s="371"/>
      <c r="F54" s="371"/>
      <c r="G54" s="371"/>
      <c r="H54" s="1162"/>
      <c r="I54" s="1162"/>
      <c r="J54" s="344"/>
      <c r="K54" s="344"/>
      <c r="L54" s="1161"/>
      <c r="M54" s="1162"/>
      <c r="N54" s="1162"/>
      <c r="O54" s="1162"/>
      <c r="P54" s="1162"/>
      <c r="Q54" s="1163"/>
      <c r="R54" s="1161"/>
      <c r="S54" s="1162"/>
      <c r="T54" s="1162"/>
      <c r="U54" s="1162"/>
      <c r="V54" s="1162"/>
      <c r="W54" s="1163"/>
      <c r="X54" s="361"/>
      <c r="Y54" s="344"/>
      <c r="Z54" s="344"/>
      <c r="AA54" s="344"/>
      <c r="AB54" s="344"/>
      <c r="AC54" s="362"/>
      <c r="AD54" s="361"/>
      <c r="AE54" s="344"/>
      <c r="AF54" s="344"/>
      <c r="AG54" s="344"/>
      <c r="AH54" s="344"/>
      <c r="AI54" s="362"/>
      <c r="AJ54" s="361"/>
      <c r="AK54" s="344"/>
      <c r="AL54" s="344"/>
      <c r="AM54" s="344"/>
      <c r="AN54" s="344"/>
      <c r="AO54" s="362"/>
      <c r="AP54" s="361"/>
      <c r="AQ54" s="344"/>
      <c r="AR54" s="344"/>
      <c r="AS54" s="344"/>
      <c r="AT54" s="344"/>
      <c r="AU54" s="362"/>
      <c r="AV54" s="361"/>
      <c r="AW54" s="344"/>
      <c r="AX54" s="344"/>
      <c r="AY54" s="344"/>
      <c r="AZ54" s="344"/>
      <c r="BA54" s="368"/>
      <c r="BB54" s="344"/>
      <c r="BC54" s="344"/>
      <c r="BD54" s="344"/>
      <c r="BE54" s="344"/>
      <c r="BF54" s="344"/>
      <c r="BG54" s="362"/>
      <c r="BH54" s="361"/>
      <c r="BI54" s="455"/>
      <c r="BJ54" s="344"/>
      <c r="BK54" s="344"/>
      <c r="BL54" s="344"/>
      <c r="BM54" s="362"/>
      <c r="BN54" s="361"/>
      <c r="BO54" s="344"/>
      <c r="BP54" s="344"/>
      <c r="BQ54" s="344"/>
      <c r="BR54" s="344"/>
      <c r="BS54" s="362"/>
      <c r="BT54" s="361"/>
      <c r="BU54" s="344"/>
      <c r="BV54" s="344"/>
      <c r="BW54" s="344"/>
      <c r="BX54" s="344"/>
      <c r="BY54" s="362"/>
      <c r="BZ54" s="361"/>
      <c r="CA54" s="344"/>
      <c r="CB54" s="344"/>
      <c r="CC54" s="344"/>
      <c r="CD54" s="344"/>
      <c r="CE54" s="362"/>
      <c r="CF54" s="1161"/>
      <c r="CG54" s="1162"/>
      <c r="CH54" s="1162"/>
      <c r="CI54" s="1162"/>
      <c r="CJ54" s="1162"/>
      <c r="CK54" s="1163"/>
      <c r="CL54" s="1161"/>
      <c r="CM54" s="1162"/>
      <c r="CN54" s="1162"/>
      <c r="CO54" s="1162"/>
      <c r="CP54" s="1162"/>
      <c r="CQ54" s="1163"/>
      <c r="CR54" s="361"/>
      <c r="CS54" s="344"/>
      <c r="CT54" s="1159"/>
      <c r="CU54" s="1159"/>
      <c r="CV54" s="1159"/>
      <c r="CW54" s="1159"/>
      <c r="CX54" s="1159"/>
      <c r="CY54" s="1159"/>
      <c r="CZ54" s="1159"/>
      <c r="DA54" s="1159"/>
      <c r="DB54" s="1159"/>
    </row>
    <row r="55" spans="1:106" ht="11.25" customHeight="1" x14ac:dyDescent="0.15">
      <c r="A55" s="344"/>
      <c r="B55" s="371"/>
      <c r="C55" s="371"/>
      <c r="D55" s="371"/>
      <c r="E55" s="371"/>
      <c r="F55" s="371"/>
      <c r="G55" s="371"/>
      <c r="H55" s="1162"/>
      <c r="I55" s="1162"/>
      <c r="J55" s="344"/>
      <c r="K55" s="344"/>
      <c r="L55" s="1161"/>
      <c r="M55" s="1162"/>
      <c r="N55" s="1162"/>
      <c r="O55" s="1162"/>
      <c r="P55" s="1162"/>
      <c r="Q55" s="1163"/>
      <c r="R55" s="1161"/>
      <c r="S55" s="1162"/>
      <c r="T55" s="1162"/>
      <c r="U55" s="1162"/>
      <c r="V55" s="1162"/>
      <c r="W55" s="1163"/>
      <c r="X55" s="361"/>
      <c r="Y55" s="344"/>
      <c r="Z55" s="344"/>
      <c r="AA55" s="344"/>
      <c r="AB55" s="344"/>
      <c r="AC55" s="362"/>
      <c r="AD55" s="361"/>
      <c r="AE55" s="344"/>
      <c r="AF55" s="344"/>
      <c r="AG55" s="344"/>
      <c r="AH55" s="344"/>
      <c r="AI55" s="362"/>
      <c r="AJ55" s="361"/>
      <c r="AK55" s="344"/>
      <c r="AL55" s="344"/>
      <c r="AM55" s="344"/>
      <c r="AN55" s="344"/>
      <c r="AO55" s="362"/>
      <c r="AP55" s="361"/>
      <c r="AQ55" s="344"/>
      <c r="AR55" s="344"/>
      <c r="AS55" s="344"/>
      <c r="AT55" s="344"/>
      <c r="AU55" s="362"/>
      <c r="AV55" s="361"/>
      <c r="AW55" s="344"/>
      <c r="AX55" s="344"/>
      <c r="AY55" s="344"/>
      <c r="AZ55" s="344"/>
      <c r="BA55" s="368"/>
      <c r="BB55" s="344"/>
      <c r="BC55" s="344"/>
      <c r="BD55" s="344"/>
      <c r="BE55" s="344"/>
      <c r="BF55" s="344"/>
      <c r="BG55" s="362"/>
      <c r="BH55" s="361"/>
      <c r="BI55" s="344"/>
      <c r="BJ55" s="344"/>
      <c r="BK55" s="344"/>
      <c r="BL55" s="344"/>
      <c r="BM55" s="362"/>
      <c r="BN55" s="361"/>
      <c r="BO55" s="344"/>
      <c r="BP55" s="344"/>
      <c r="BQ55" s="344"/>
      <c r="BR55" s="344"/>
      <c r="BS55" s="362"/>
      <c r="BT55" s="361"/>
      <c r="BU55" s="344"/>
      <c r="BV55" s="344"/>
      <c r="BW55" s="344"/>
      <c r="BX55" s="344"/>
      <c r="BY55" s="362"/>
      <c r="BZ55" s="361"/>
      <c r="CA55" s="344"/>
      <c r="CB55" s="344"/>
      <c r="CC55" s="344"/>
      <c r="CD55" s="344"/>
      <c r="CE55" s="362"/>
      <c r="CF55" s="1161"/>
      <c r="CG55" s="1162"/>
      <c r="CH55" s="1162"/>
      <c r="CI55" s="1162"/>
      <c r="CJ55" s="1162"/>
      <c r="CK55" s="1163"/>
      <c r="CL55" s="1161"/>
      <c r="CM55" s="1162"/>
      <c r="CN55" s="1162"/>
      <c r="CO55" s="1162"/>
      <c r="CP55" s="1162"/>
      <c r="CQ55" s="1163"/>
      <c r="CR55" s="361"/>
      <c r="CS55" s="344"/>
      <c r="CT55" s="1159"/>
      <c r="CU55" s="1159"/>
      <c r="CV55" s="1159"/>
      <c r="CW55" s="1159"/>
      <c r="CX55" s="1159"/>
      <c r="CY55" s="1159"/>
      <c r="CZ55" s="1159"/>
      <c r="DA55" s="1159"/>
      <c r="DB55" s="1159"/>
    </row>
    <row r="56" spans="1:106" ht="11.25" customHeight="1" x14ac:dyDescent="0.15">
      <c r="A56" s="344"/>
      <c r="B56" s="371"/>
      <c r="C56" s="371"/>
      <c r="D56" s="371"/>
      <c r="E56" s="371"/>
      <c r="F56" s="371"/>
      <c r="G56" s="371"/>
      <c r="H56" s="1162"/>
      <c r="I56" s="1162"/>
      <c r="J56" s="344"/>
      <c r="K56" s="344"/>
      <c r="L56" s="1161"/>
      <c r="M56" s="1162"/>
      <c r="N56" s="1162"/>
      <c r="O56" s="1162"/>
      <c r="P56" s="1162"/>
      <c r="Q56" s="1163"/>
      <c r="R56" s="1161"/>
      <c r="S56" s="1162"/>
      <c r="T56" s="1162"/>
      <c r="U56" s="1162"/>
      <c r="V56" s="1162"/>
      <c r="W56" s="1163"/>
      <c r="X56" s="361"/>
      <c r="Y56" s="344"/>
      <c r="Z56" s="344"/>
      <c r="AA56" s="344"/>
      <c r="AB56" s="344"/>
      <c r="AC56" s="362"/>
      <c r="AD56" s="361"/>
      <c r="AE56" s="344"/>
      <c r="AF56" s="344"/>
      <c r="AG56" s="344"/>
      <c r="AH56" s="344"/>
      <c r="AI56" s="362"/>
      <c r="AJ56" s="361"/>
      <c r="AK56" s="344"/>
      <c r="AL56" s="344"/>
      <c r="AM56" s="344"/>
      <c r="AN56" s="344"/>
      <c r="AO56" s="362"/>
      <c r="AP56" s="361"/>
      <c r="AQ56" s="344"/>
      <c r="AR56" s="344"/>
      <c r="AS56" s="344"/>
      <c r="AT56" s="344"/>
      <c r="AU56" s="362"/>
      <c r="AV56" s="361"/>
      <c r="AW56" s="344"/>
      <c r="AX56" s="344"/>
      <c r="AY56" s="344"/>
      <c r="AZ56" s="344"/>
      <c r="BA56" s="368"/>
      <c r="BB56" s="344"/>
      <c r="BC56" s="344"/>
      <c r="BD56" s="344"/>
      <c r="BE56" s="344"/>
      <c r="BF56" s="344"/>
      <c r="BG56" s="362"/>
      <c r="BH56" s="361"/>
      <c r="BI56" s="344"/>
      <c r="BJ56" s="344"/>
      <c r="BK56" s="344"/>
      <c r="BL56" s="344"/>
      <c r="BM56" s="362"/>
      <c r="BN56" s="361"/>
      <c r="BO56" s="344"/>
      <c r="BP56" s="344"/>
      <c r="BQ56" s="344"/>
      <c r="BR56" s="344"/>
      <c r="BS56" s="362"/>
      <c r="BT56" s="361"/>
      <c r="BU56" s="344"/>
      <c r="BV56" s="344"/>
      <c r="BW56" s="344"/>
      <c r="BX56" s="344"/>
      <c r="BY56" s="362"/>
      <c r="BZ56" s="361"/>
      <c r="CA56" s="344"/>
      <c r="CB56" s="344"/>
      <c r="CC56" s="344"/>
      <c r="CD56" s="344"/>
      <c r="CE56" s="362"/>
      <c r="CF56" s="1161"/>
      <c r="CG56" s="1162"/>
      <c r="CH56" s="1162"/>
      <c r="CI56" s="1162"/>
      <c r="CJ56" s="1162"/>
      <c r="CK56" s="1163"/>
      <c r="CL56" s="1161"/>
      <c r="CM56" s="1162"/>
      <c r="CN56" s="1162"/>
      <c r="CO56" s="1162"/>
      <c r="CP56" s="1162"/>
      <c r="CQ56" s="1163"/>
      <c r="CR56" s="361"/>
      <c r="CS56" s="344"/>
      <c r="CT56" s="1159"/>
      <c r="CU56" s="1159"/>
      <c r="CV56" s="1159"/>
      <c r="CW56" s="1159"/>
      <c r="CX56" s="1159"/>
      <c r="CY56" s="1159"/>
      <c r="CZ56" s="1159"/>
      <c r="DA56" s="1159"/>
      <c r="DB56" s="1159"/>
    </row>
    <row r="57" spans="1:106" ht="11.25" customHeight="1" x14ac:dyDescent="0.15">
      <c r="A57" s="344"/>
      <c r="B57" s="371"/>
      <c r="C57" s="371"/>
      <c r="D57" s="371"/>
      <c r="E57" s="371"/>
      <c r="F57" s="371"/>
      <c r="G57" s="371"/>
      <c r="H57" s="1162"/>
      <c r="I57" s="1162"/>
      <c r="J57" s="344"/>
      <c r="K57" s="344"/>
      <c r="L57" s="1164"/>
      <c r="M57" s="1165"/>
      <c r="N57" s="1165"/>
      <c r="O57" s="1165"/>
      <c r="P57" s="1165"/>
      <c r="Q57" s="1166"/>
      <c r="R57" s="1164"/>
      <c r="S57" s="1165"/>
      <c r="T57" s="1165"/>
      <c r="U57" s="1165"/>
      <c r="V57" s="1165"/>
      <c r="W57" s="1166"/>
      <c r="X57" s="365"/>
      <c r="Y57" s="356"/>
      <c r="Z57" s="356"/>
      <c r="AA57" s="356"/>
      <c r="AB57" s="356"/>
      <c r="AC57" s="366"/>
      <c r="AD57" s="365"/>
      <c r="AE57" s="356"/>
      <c r="AF57" s="356"/>
      <c r="AG57" s="356"/>
      <c r="AH57" s="356"/>
      <c r="AI57" s="366"/>
      <c r="AJ57" s="365"/>
      <c r="AK57" s="356"/>
      <c r="AL57" s="356"/>
      <c r="AM57" s="356"/>
      <c r="AN57" s="356"/>
      <c r="AO57" s="366"/>
      <c r="AP57" s="365"/>
      <c r="AQ57" s="356"/>
      <c r="AR57" s="356"/>
      <c r="AS57" s="356"/>
      <c r="AT57" s="356"/>
      <c r="AU57" s="366"/>
      <c r="AV57" s="365"/>
      <c r="AW57" s="356"/>
      <c r="AX57" s="356"/>
      <c r="AY57" s="356"/>
      <c r="AZ57" s="356"/>
      <c r="BA57" s="370"/>
      <c r="BB57" s="356"/>
      <c r="BC57" s="356"/>
      <c r="BD57" s="356"/>
      <c r="BE57" s="356"/>
      <c r="BF57" s="356"/>
      <c r="BG57" s="366"/>
      <c r="BH57" s="365"/>
      <c r="BI57" s="356"/>
      <c r="BJ57" s="356"/>
      <c r="BK57" s="356"/>
      <c r="BL57" s="356"/>
      <c r="BM57" s="366"/>
      <c r="BN57" s="365"/>
      <c r="BO57" s="356"/>
      <c r="BP57" s="356"/>
      <c r="BQ57" s="356"/>
      <c r="BR57" s="356"/>
      <c r="BS57" s="366"/>
      <c r="BT57" s="365"/>
      <c r="BU57" s="356"/>
      <c r="BV57" s="356"/>
      <c r="BW57" s="356"/>
      <c r="BX57" s="356"/>
      <c r="BY57" s="366"/>
      <c r="BZ57" s="365"/>
      <c r="CA57" s="356"/>
      <c r="CB57" s="356"/>
      <c r="CC57" s="356"/>
      <c r="CD57" s="356"/>
      <c r="CE57" s="366"/>
      <c r="CF57" s="1164"/>
      <c r="CG57" s="1165"/>
      <c r="CH57" s="1165"/>
      <c r="CI57" s="1165"/>
      <c r="CJ57" s="1165"/>
      <c r="CK57" s="1166"/>
      <c r="CL57" s="1164"/>
      <c r="CM57" s="1165"/>
      <c r="CN57" s="1165"/>
      <c r="CO57" s="1165"/>
      <c r="CP57" s="1165"/>
      <c r="CQ57" s="1166"/>
      <c r="CR57" s="361"/>
      <c r="CS57" s="344"/>
      <c r="CT57" s="1159"/>
      <c r="CU57" s="1159"/>
      <c r="CV57" s="1159"/>
      <c r="CW57" s="1159"/>
      <c r="CX57" s="1159"/>
      <c r="CY57" s="1159"/>
      <c r="CZ57" s="1159"/>
      <c r="DA57" s="1159"/>
      <c r="DB57" s="1159"/>
    </row>
    <row r="58" spans="1:106" ht="11.25" customHeight="1" x14ac:dyDescent="0.15">
      <c r="A58" s="344"/>
      <c r="B58" s="371"/>
      <c r="C58" s="371"/>
      <c r="D58" s="371"/>
      <c r="E58" s="371"/>
      <c r="F58" s="371"/>
      <c r="G58" s="371"/>
      <c r="H58" s="1162"/>
      <c r="I58" s="1162"/>
      <c r="J58" s="344"/>
      <c r="K58" s="344"/>
      <c r="L58" s="1154"/>
      <c r="M58" s="1155"/>
      <c r="N58" s="1155"/>
      <c r="O58" s="1155"/>
      <c r="P58" s="1155"/>
      <c r="Q58" s="1160"/>
      <c r="R58" s="1154"/>
      <c r="S58" s="1155"/>
      <c r="T58" s="1155"/>
      <c r="U58" s="1155"/>
      <c r="V58" s="1155"/>
      <c r="W58" s="1160"/>
      <c r="X58" s="1154"/>
      <c r="Y58" s="1155"/>
      <c r="Z58" s="1155"/>
      <c r="AA58" s="1155"/>
      <c r="AB58" s="1155"/>
      <c r="AC58" s="1160"/>
      <c r="AD58" s="1154"/>
      <c r="AE58" s="1155"/>
      <c r="AF58" s="1155"/>
      <c r="AG58" s="1155"/>
      <c r="AH58" s="1155"/>
      <c r="AI58" s="1160"/>
      <c r="AJ58" s="1154"/>
      <c r="AK58" s="1155"/>
      <c r="AL58" s="1155"/>
      <c r="AM58" s="1155"/>
      <c r="AN58" s="1155"/>
      <c r="AO58" s="1160"/>
      <c r="AP58" s="1154"/>
      <c r="AQ58" s="1155"/>
      <c r="AR58" s="1155"/>
      <c r="AS58" s="1155"/>
      <c r="AT58" s="1155"/>
      <c r="AU58" s="1160"/>
      <c r="AV58" s="1154"/>
      <c r="AW58" s="1155"/>
      <c r="AX58" s="1155"/>
      <c r="AY58" s="1155"/>
      <c r="AZ58" s="1155"/>
      <c r="BA58" s="1176"/>
      <c r="BB58" s="1155"/>
      <c r="BC58" s="1155"/>
      <c r="BD58" s="1155"/>
      <c r="BE58" s="1155"/>
      <c r="BF58" s="1155"/>
      <c r="BG58" s="1160"/>
      <c r="BH58" s="1154"/>
      <c r="BI58" s="1155"/>
      <c r="BJ58" s="1155"/>
      <c r="BK58" s="1155"/>
      <c r="BL58" s="1155"/>
      <c r="BM58" s="1160"/>
      <c r="BN58" s="1154"/>
      <c r="BO58" s="1155"/>
      <c r="BP58" s="1155"/>
      <c r="BQ58" s="1155"/>
      <c r="BR58" s="1155"/>
      <c r="BS58" s="1160"/>
      <c r="BT58" s="1154"/>
      <c r="BU58" s="1155"/>
      <c r="BV58" s="1155"/>
      <c r="BW58" s="1155"/>
      <c r="BX58" s="1155"/>
      <c r="BY58" s="1160"/>
      <c r="BZ58" s="1154"/>
      <c r="CA58" s="1155"/>
      <c r="CB58" s="1155"/>
      <c r="CC58" s="1155"/>
      <c r="CD58" s="1155"/>
      <c r="CE58" s="1160"/>
      <c r="CF58" s="1154"/>
      <c r="CG58" s="1155"/>
      <c r="CH58" s="1155"/>
      <c r="CI58" s="1155"/>
      <c r="CJ58" s="1155"/>
      <c r="CK58" s="1160"/>
      <c r="CL58" s="1154"/>
      <c r="CM58" s="1155"/>
      <c r="CN58" s="1155"/>
      <c r="CO58" s="1155"/>
      <c r="CP58" s="1155"/>
      <c r="CQ58" s="1160"/>
      <c r="CR58" s="361"/>
      <c r="CS58" s="344"/>
      <c r="CT58" s="1159"/>
      <c r="CU58" s="1159"/>
      <c r="CV58" s="1159"/>
      <c r="CW58" s="1159"/>
      <c r="CX58" s="1159"/>
      <c r="CY58" s="1159"/>
      <c r="CZ58" s="1159"/>
      <c r="DA58" s="1159"/>
      <c r="DB58" s="1159"/>
    </row>
    <row r="59" spans="1:106" ht="11.25" customHeight="1" x14ac:dyDescent="0.15">
      <c r="A59" s="344"/>
      <c r="B59" s="371"/>
      <c r="C59" s="371"/>
      <c r="D59" s="371"/>
      <c r="E59" s="371"/>
      <c r="F59" s="371"/>
      <c r="G59" s="371"/>
      <c r="H59" s="1162"/>
      <c r="I59" s="1162"/>
      <c r="J59" s="344"/>
      <c r="K59" s="344"/>
      <c r="L59" s="1161"/>
      <c r="M59" s="1162"/>
      <c r="N59" s="1162"/>
      <c r="O59" s="1162"/>
      <c r="P59" s="1162"/>
      <c r="Q59" s="1163"/>
      <c r="R59" s="1161"/>
      <c r="S59" s="1162"/>
      <c r="T59" s="1162"/>
      <c r="U59" s="1162"/>
      <c r="V59" s="1162"/>
      <c r="W59" s="1163"/>
      <c r="X59" s="1161"/>
      <c r="Y59" s="1162"/>
      <c r="Z59" s="1162"/>
      <c r="AA59" s="1162"/>
      <c r="AB59" s="1162"/>
      <c r="AC59" s="1163"/>
      <c r="AD59" s="1161"/>
      <c r="AE59" s="1162"/>
      <c r="AF59" s="1162"/>
      <c r="AG59" s="1162"/>
      <c r="AH59" s="1162"/>
      <c r="AI59" s="1163"/>
      <c r="AJ59" s="1161"/>
      <c r="AK59" s="1162"/>
      <c r="AL59" s="1162"/>
      <c r="AM59" s="1162"/>
      <c r="AN59" s="1162"/>
      <c r="AO59" s="1163"/>
      <c r="AP59" s="1161"/>
      <c r="AQ59" s="1162"/>
      <c r="AR59" s="1162"/>
      <c r="AS59" s="1162"/>
      <c r="AT59" s="1162"/>
      <c r="AU59" s="1163"/>
      <c r="AV59" s="1161"/>
      <c r="AW59" s="1162"/>
      <c r="AX59" s="1162"/>
      <c r="AY59" s="1162"/>
      <c r="AZ59" s="1162"/>
      <c r="BA59" s="1177"/>
      <c r="BB59" s="1162"/>
      <c r="BC59" s="1162"/>
      <c r="BD59" s="1162"/>
      <c r="BE59" s="1162"/>
      <c r="BF59" s="1162"/>
      <c r="BG59" s="1163"/>
      <c r="BH59" s="1161"/>
      <c r="BI59" s="1162"/>
      <c r="BJ59" s="1162"/>
      <c r="BK59" s="1162"/>
      <c r="BL59" s="1162"/>
      <c r="BM59" s="1163"/>
      <c r="BN59" s="1161"/>
      <c r="BO59" s="1162"/>
      <c r="BP59" s="1162"/>
      <c r="BQ59" s="1162"/>
      <c r="BR59" s="1162"/>
      <c r="BS59" s="1163"/>
      <c r="BT59" s="1161"/>
      <c r="BU59" s="1162"/>
      <c r="BV59" s="1162"/>
      <c r="BW59" s="1162"/>
      <c r="BX59" s="1162"/>
      <c r="BY59" s="1163"/>
      <c r="BZ59" s="1161"/>
      <c r="CA59" s="1162"/>
      <c r="CB59" s="1162"/>
      <c r="CC59" s="1162"/>
      <c r="CD59" s="1162"/>
      <c r="CE59" s="1163"/>
      <c r="CF59" s="1161"/>
      <c r="CG59" s="1162"/>
      <c r="CH59" s="1162"/>
      <c r="CI59" s="1162"/>
      <c r="CJ59" s="1162"/>
      <c r="CK59" s="1163"/>
      <c r="CL59" s="1161"/>
      <c r="CM59" s="1162"/>
      <c r="CN59" s="1162"/>
      <c r="CO59" s="1162"/>
      <c r="CP59" s="1162"/>
      <c r="CQ59" s="1163"/>
      <c r="CR59" s="344"/>
      <c r="CS59" s="344"/>
      <c r="CT59" s="1159"/>
      <c r="CU59" s="1159"/>
      <c r="CV59" s="1159"/>
      <c r="CW59" s="1159"/>
      <c r="CX59" s="1159"/>
      <c r="CY59" s="1159"/>
      <c r="CZ59" s="1159"/>
      <c r="DA59" s="1159"/>
      <c r="DB59" s="1159"/>
    </row>
    <row r="60" spans="1:106" ht="11.25" customHeight="1" x14ac:dyDescent="0.15">
      <c r="A60" s="344"/>
      <c r="B60" s="371"/>
      <c r="C60" s="371"/>
      <c r="D60" s="371"/>
      <c r="E60" s="371"/>
      <c r="F60" s="371"/>
      <c r="G60" s="371"/>
      <c r="H60" s="1162"/>
      <c r="I60" s="1162"/>
      <c r="J60" s="344"/>
      <c r="K60" s="344"/>
      <c r="L60" s="1161"/>
      <c r="M60" s="1162"/>
      <c r="N60" s="1162"/>
      <c r="O60" s="1162"/>
      <c r="P60" s="1162"/>
      <c r="Q60" s="1163"/>
      <c r="R60" s="1161"/>
      <c r="S60" s="1162"/>
      <c r="T60" s="1162"/>
      <c r="U60" s="1162"/>
      <c r="V60" s="1162"/>
      <c r="W60" s="1163"/>
      <c r="X60" s="1161"/>
      <c r="Y60" s="1162"/>
      <c r="Z60" s="1162"/>
      <c r="AA60" s="1162"/>
      <c r="AB60" s="1162"/>
      <c r="AC60" s="1163"/>
      <c r="AD60" s="1161"/>
      <c r="AE60" s="1162"/>
      <c r="AF60" s="1162"/>
      <c r="AG60" s="1162"/>
      <c r="AH60" s="1162"/>
      <c r="AI60" s="1163"/>
      <c r="AJ60" s="1161"/>
      <c r="AK60" s="1162"/>
      <c r="AL60" s="1162"/>
      <c r="AM60" s="1162"/>
      <c r="AN60" s="1162"/>
      <c r="AO60" s="1163"/>
      <c r="AP60" s="1161"/>
      <c r="AQ60" s="1162"/>
      <c r="AR60" s="1162"/>
      <c r="AS60" s="1162"/>
      <c r="AT60" s="1162"/>
      <c r="AU60" s="1163"/>
      <c r="AV60" s="1161"/>
      <c r="AW60" s="1162"/>
      <c r="AX60" s="1162"/>
      <c r="AY60" s="1162"/>
      <c r="AZ60" s="1162"/>
      <c r="BA60" s="1177"/>
      <c r="BB60" s="1162"/>
      <c r="BC60" s="1162"/>
      <c r="BD60" s="1162"/>
      <c r="BE60" s="1162"/>
      <c r="BF60" s="1162"/>
      <c r="BG60" s="1163"/>
      <c r="BH60" s="1161"/>
      <c r="BI60" s="1162"/>
      <c r="BJ60" s="1162"/>
      <c r="BK60" s="1162"/>
      <c r="BL60" s="1162"/>
      <c r="BM60" s="1163"/>
      <c r="BN60" s="1161"/>
      <c r="BO60" s="1162"/>
      <c r="BP60" s="1162"/>
      <c r="BQ60" s="1162"/>
      <c r="BR60" s="1162"/>
      <c r="BS60" s="1163"/>
      <c r="BT60" s="1161"/>
      <c r="BU60" s="1162"/>
      <c r="BV60" s="1162"/>
      <c r="BW60" s="1162"/>
      <c r="BX60" s="1162"/>
      <c r="BY60" s="1163"/>
      <c r="BZ60" s="1161"/>
      <c r="CA60" s="1162"/>
      <c r="CB60" s="1162"/>
      <c r="CC60" s="1162"/>
      <c r="CD60" s="1162"/>
      <c r="CE60" s="1163"/>
      <c r="CF60" s="1161"/>
      <c r="CG60" s="1162"/>
      <c r="CH60" s="1162"/>
      <c r="CI60" s="1162"/>
      <c r="CJ60" s="1162"/>
      <c r="CK60" s="1163"/>
      <c r="CL60" s="1161"/>
      <c r="CM60" s="1162"/>
      <c r="CN60" s="1162"/>
      <c r="CO60" s="1162"/>
      <c r="CP60" s="1162"/>
      <c r="CQ60" s="1163"/>
      <c r="CR60" s="344"/>
      <c r="CS60" s="344"/>
      <c r="CT60" s="1159"/>
      <c r="CU60" s="1159"/>
      <c r="CV60" s="1159"/>
      <c r="CW60" s="1159"/>
      <c r="CX60" s="1159"/>
      <c r="CY60" s="1159"/>
      <c r="CZ60" s="1159"/>
      <c r="DA60" s="1159"/>
      <c r="DB60" s="1159"/>
    </row>
    <row r="61" spans="1:106" ht="11.25" customHeight="1" x14ac:dyDescent="0.15">
      <c r="A61" s="344"/>
      <c r="B61" s="371"/>
      <c r="C61" s="371"/>
      <c r="D61" s="371"/>
      <c r="E61" s="371"/>
      <c r="F61" s="371"/>
      <c r="G61" s="371"/>
      <c r="H61" s="1162"/>
      <c r="I61" s="1162"/>
      <c r="J61" s="344"/>
      <c r="K61" s="344"/>
      <c r="L61" s="1161"/>
      <c r="M61" s="1162"/>
      <c r="N61" s="1162"/>
      <c r="O61" s="1162"/>
      <c r="P61" s="1162"/>
      <c r="Q61" s="1163"/>
      <c r="R61" s="1161"/>
      <c r="S61" s="1162"/>
      <c r="T61" s="1162"/>
      <c r="U61" s="1162"/>
      <c r="V61" s="1162"/>
      <c r="W61" s="1163"/>
      <c r="X61" s="1161"/>
      <c r="Y61" s="1162"/>
      <c r="Z61" s="1162"/>
      <c r="AA61" s="1162"/>
      <c r="AB61" s="1162"/>
      <c r="AC61" s="1163"/>
      <c r="AD61" s="1161"/>
      <c r="AE61" s="1162"/>
      <c r="AF61" s="1162"/>
      <c r="AG61" s="1162"/>
      <c r="AH61" s="1162"/>
      <c r="AI61" s="1163"/>
      <c r="AJ61" s="1161"/>
      <c r="AK61" s="1162"/>
      <c r="AL61" s="1162"/>
      <c r="AM61" s="1162"/>
      <c r="AN61" s="1162"/>
      <c r="AO61" s="1163"/>
      <c r="AP61" s="1161"/>
      <c r="AQ61" s="1162"/>
      <c r="AR61" s="1162"/>
      <c r="AS61" s="1162"/>
      <c r="AT61" s="1162"/>
      <c r="AU61" s="1163"/>
      <c r="AV61" s="1161"/>
      <c r="AW61" s="1162"/>
      <c r="AX61" s="1162"/>
      <c r="AY61" s="1162"/>
      <c r="AZ61" s="1162"/>
      <c r="BA61" s="1177"/>
      <c r="BB61" s="1162"/>
      <c r="BC61" s="1162"/>
      <c r="BD61" s="1162"/>
      <c r="BE61" s="1162"/>
      <c r="BF61" s="1162"/>
      <c r="BG61" s="1163"/>
      <c r="BH61" s="1161"/>
      <c r="BI61" s="1162"/>
      <c r="BJ61" s="1162"/>
      <c r="BK61" s="1162"/>
      <c r="BL61" s="1162"/>
      <c r="BM61" s="1163"/>
      <c r="BN61" s="1161"/>
      <c r="BO61" s="1162"/>
      <c r="BP61" s="1162"/>
      <c r="BQ61" s="1162"/>
      <c r="BR61" s="1162"/>
      <c r="BS61" s="1163"/>
      <c r="BT61" s="1161"/>
      <c r="BU61" s="1162"/>
      <c r="BV61" s="1162"/>
      <c r="BW61" s="1162"/>
      <c r="BX61" s="1162"/>
      <c r="BY61" s="1163"/>
      <c r="BZ61" s="1161"/>
      <c r="CA61" s="1162"/>
      <c r="CB61" s="1162"/>
      <c r="CC61" s="1162"/>
      <c r="CD61" s="1162"/>
      <c r="CE61" s="1163"/>
      <c r="CF61" s="1161"/>
      <c r="CG61" s="1162"/>
      <c r="CH61" s="1162"/>
      <c r="CI61" s="1162"/>
      <c r="CJ61" s="1162"/>
      <c r="CK61" s="1163"/>
      <c r="CL61" s="1161"/>
      <c r="CM61" s="1162"/>
      <c r="CN61" s="1162"/>
      <c r="CO61" s="1162"/>
      <c r="CP61" s="1162"/>
      <c r="CQ61" s="1163"/>
      <c r="CR61" s="344"/>
      <c r="CS61" s="344"/>
      <c r="CT61" s="1159"/>
      <c r="CU61" s="1159"/>
      <c r="CV61" s="1159"/>
      <c r="CW61" s="1159"/>
      <c r="CX61" s="1159"/>
      <c r="CY61" s="1159"/>
      <c r="CZ61" s="1159"/>
      <c r="DA61" s="1159"/>
      <c r="DB61" s="1159"/>
    </row>
    <row r="62" spans="1:106" ht="11.25" customHeight="1" x14ac:dyDescent="0.15">
      <c r="A62" s="344"/>
      <c r="B62" s="371"/>
      <c r="C62" s="371"/>
      <c r="D62" s="371"/>
      <c r="E62" s="371"/>
      <c r="F62" s="371"/>
      <c r="G62" s="371"/>
      <c r="H62" s="1162"/>
      <c r="I62" s="1162"/>
      <c r="J62" s="344"/>
      <c r="K62" s="344"/>
      <c r="L62" s="1161"/>
      <c r="M62" s="1162"/>
      <c r="N62" s="1162"/>
      <c r="O62" s="1162"/>
      <c r="P62" s="1162"/>
      <c r="Q62" s="1163"/>
      <c r="R62" s="1161"/>
      <c r="S62" s="1162"/>
      <c r="T62" s="1162"/>
      <c r="U62" s="1162"/>
      <c r="V62" s="1162"/>
      <c r="W62" s="1163"/>
      <c r="X62" s="1161"/>
      <c r="Y62" s="1162"/>
      <c r="Z62" s="1162"/>
      <c r="AA62" s="1162"/>
      <c r="AB62" s="1162"/>
      <c r="AC62" s="1163"/>
      <c r="AD62" s="1161"/>
      <c r="AE62" s="1162"/>
      <c r="AF62" s="1162"/>
      <c r="AG62" s="1162"/>
      <c r="AH62" s="1162"/>
      <c r="AI62" s="1163"/>
      <c r="AJ62" s="1161"/>
      <c r="AK62" s="1162"/>
      <c r="AL62" s="1162"/>
      <c r="AM62" s="1162"/>
      <c r="AN62" s="1162"/>
      <c r="AO62" s="1163"/>
      <c r="AP62" s="1161"/>
      <c r="AQ62" s="1162"/>
      <c r="AR62" s="1162"/>
      <c r="AS62" s="1162"/>
      <c r="AT62" s="1162"/>
      <c r="AU62" s="1163"/>
      <c r="AV62" s="1161"/>
      <c r="AW62" s="1162"/>
      <c r="AX62" s="1162"/>
      <c r="AY62" s="1162"/>
      <c r="AZ62" s="1162"/>
      <c r="BA62" s="1177"/>
      <c r="BB62" s="1162"/>
      <c r="BC62" s="1162"/>
      <c r="BD62" s="1162"/>
      <c r="BE62" s="1162"/>
      <c r="BF62" s="1162"/>
      <c r="BG62" s="1163"/>
      <c r="BH62" s="1161"/>
      <c r="BI62" s="1162"/>
      <c r="BJ62" s="1162"/>
      <c r="BK62" s="1162"/>
      <c r="BL62" s="1162"/>
      <c r="BM62" s="1163"/>
      <c r="BN62" s="1161"/>
      <c r="BO62" s="1162"/>
      <c r="BP62" s="1162"/>
      <c r="BQ62" s="1162"/>
      <c r="BR62" s="1162"/>
      <c r="BS62" s="1163"/>
      <c r="BT62" s="1161"/>
      <c r="BU62" s="1162"/>
      <c r="BV62" s="1162"/>
      <c r="BW62" s="1162"/>
      <c r="BX62" s="1162"/>
      <c r="BY62" s="1163"/>
      <c r="BZ62" s="1161"/>
      <c r="CA62" s="1162"/>
      <c r="CB62" s="1162"/>
      <c r="CC62" s="1162"/>
      <c r="CD62" s="1162"/>
      <c r="CE62" s="1163"/>
      <c r="CF62" s="1161"/>
      <c r="CG62" s="1162"/>
      <c r="CH62" s="1162"/>
      <c r="CI62" s="1162"/>
      <c r="CJ62" s="1162"/>
      <c r="CK62" s="1163"/>
      <c r="CL62" s="1161"/>
      <c r="CM62" s="1162"/>
      <c r="CN62" s="1162"/>
      <c r="CO62" s="1162"/>
      <c r="CP62" s="1162"/>
      <c r="CQ62" s="1163"/>
      <c r="CR62" s="344"/>
      <c r="CS62" s="344"/>
      <c r="CT62" s="1159"/>
      <c r="CU62" s="1159"/>
      <c r="CV62" s="1159"/>
      <c r="CW62" s="1159"/>
      <c r="CX62" s="1159"/>
      <c r="CY62" s="1159"/>
      <c r="CZ62" s="1159"/>
      <c r="DA62" s="1159"/>
      <c r="DB62" s="1159"/>
    </row>
    <row r="63" spans="1:106" ht="11.25" customHeight="1" x14ac:dyDescent="0.15">
      <c r="A63" s="344"/>
      <c r="B63" s="371"/>
      <c r="C63" s="371"/>
      <c r="D63" s="371"/>
      <c r="E63" s="371"/>
      <c r="F63" s="371"/>
      <c r="G63" s="371"/>
      <c r="H63" s="344"/>
      <c r="I63" s="344"/>
      <c r="J63" s="344"/>
      <c r="K63" s="344"/>
      <c r="L63" s="1164"/>
      <c r="M63" s="1165"/>
      <c r="N63" s="1165"/>
      <c r="O63" s="1165"/>
      <c r="P63" s="1165"/>
      <c r="Q63" s="1166"/>
      <c r="R63" s="1164"/>
      <c r="S63" s="1165"/>
      <c r="T63" s="1165"/>
      <c r="U63" s="1165"/>
      <c r="V63" s="1165"/>
      <c r="W63" s="1166"/>
      <c r="X63" s="1164"/>
      <c r="Y63" s="1165"/>
      <c r="Z63" s="1165"/>
      <c r="AA63" s="1165"/>
      <c r="AB63" s="1165"/>
      <c r="AC63" s="1166"/>
      <c r="AD63" s="1164"/>
      <c r="AE63" s="1165"/>
      <c r="AF63" s="1165"/>
      <c r="AG63" s="1165"/>
      <c r="AH63" s="1165"/>
      <c r="AI63" s="1166"/>
      <c r="AJ63" s="1164"/>
      <c r="AK63" s="1165"/>
      <c r="AL63" s="1165"/>
      <c r="AM63" s="1165"/>
      <c r="AN63" s="1165"/>
      <c r="AO63" s="1166"/>
      <c r="AP63" s="1164"/>
      <c r="AQ63" s="1165"/>
      <c r="AR63" s="1165"/>
      <c r="AS63" s="1165"/>
      <c r="AT63" s="1165"/>
      <c r="AU63" s="1166"/>
      <c r="AV63" s="1164"/>
      <c r="AW63" s="1165"/>
      <c r="AX63" s="1165"/>
      <c r="AY63" s="1165"/>
      <c r="AZ63" s="1165"/>
      <c r="BA63" s="1178"/>
      <c r="BB63" s="1165"/>
      <c r="BC63" s="1165"/>
      <c r="BD63" s="1165"/>
      <c r="BE63" s="1165"/>
      <c r="BF63" s="1165"/>
      <c r="BG63" s="1166"/>
      <c r="BH63" s="1164"/>
      <c r="BI63" s="1165"/>
      <c r="BJ63" s="1165"/>
      <c r="BK63" s="1165"/>
      <c r="BL63" s="1165"/>
      <c r="BM63" s="1166"/>
      <c r="BN63" s="1164"/>
      <c r="BO63" s="1165"/>
      <c r="BP63" s="1165"/>
      <c r="BQ63" s="1165"/>
      <c r="BR63" s="1165"/>
      <c r="BS63" s="1166"/>
      <c r="BT63" s="1164"/>
      <c r="BU63" s="1165"/>
      <c r="BV63" s="1165"/>
      <c r="BW63" s="1165"/>
      <c r="BX63" s="1165"/>
      <c r="BY63" s="1166"/>
      <c r="BZ63" s="1164"/>
      <c r="CA63" s="1165"/>
      <c r="CB63" s="1165"/>
      <c r="CC63" s="1165"/>
      <c r="CD63" s="1165"/>
      <c r="CE63" s="1166"/>
      <c r="CF63" s="1164"/>
      <c r="CG63" s="1165"/>
      <c r="CH63" s="1165"/>
      <c r="CI63" s="1165"/>
      <c r="CJ63" s="1165"/>
      <c r="CK63" s="1166"/>
      <c r="CL63" s="1164"/>
      <c r="CM63" s="1165"/>
      <c r="CN63" s="1165"/>
      <c r="CO63" s="1165"/>
      <c r="CP63" s="1165"/>
      <c r="CQ63" s="1166"/>
      <c r="CR63" s="344"/>
      <c r="CS63" s="344"/>
      <c r="CT63" s="1159"/>
      <c r="CU63" s="1159"/>
      <c r="CV63" s="1159"/>
      <c r="CW63" s="1159"/>
      <c r="CX63" s="1159"/>
      <c r="CY63" s="1159"/>
      <c r="CZ63" s="1159"/>
      <c r="DA63" s="1159"/>
      <c r="DB63" s="1159"/>
    </row>
    <row r="64" spans="1:106" ht="11.25" customHeight="1" x14ac:dyDescent="0.15">
      <c r="A64" s="344"/>
      <c r="B64" s="371"/>
      <c r="C64" s="371"/>
      <c r="D64" s="371"/>
      <c r="E64" s="371"/>
      <c r="F64" s="371"/>
      <c r="G64" s="371"/>
      <c r="H64" s="1162"/>
      <c r="I64" s="1162"/>
      <c r="J64" s="344"/>
      <c r="K64" s="344"/>
      <c r="L64" s="1169"/>
      <c r="M64" s="1169"/>
      <c r="N64" s="1169"/>
      <c r="O64" s="1169"/>
      <c r="P64" s="1169"/>
      <c r="Q64" s="1169"/>
      <c r="R64" s="1154"/>
      <c r="S64" s="1155"/>
      <c r="T64" s="1155"/>
      <c r="U64" s="1155"/>
      <c r="V64" s="1155"/>
      <c r="W64" s="1160"/>
      <c r="X64" s="1169"/>
      <c r="Y64" s="1169"/>
      <c r="Z64" s="1169"/>
      <c r="AA64" s="1169"/>
      <c r="AB64" s="1169"/>
      <c r="AC64" s="1169"/>
      <c r="AD64" s="1169"/>
      <c r="AE64" s="1169"/>
      <c r="AF64" s="1169"/>
      <c r="AG64" s="1169"/>
      <c r="AH64" s="1169"/>
      <c r="AI64" s="1169"/>
      <c r="AJ64" s="1169"/>
      <c r="AK64" s="1169"/>
      <c r="AL64" s="1169"/>
      <c r="AM64" s="1169"/>
      <c r="AN64" s="1169"/>
      <c r="AO64" s="1169"/>
      <c r="AP64" s="1169"/>
      <c r="AQ64" s="1169"/>
      <c r="AR64" s="1169"/>
      <c r="AS64" s="1169"/>
      <c r="AT64" s="1169"/>
      <c r="AU64" s="1169"/>
      <c r="AV64" s="1169"/>
      <c r="AW64" s="1169"/>
      <c r="AX64" s="1169"/>
      <c r="AY64" s="1169"/>
      <c r="AZ64" s="1169"/>
      <c r="BA64" s="1171"/>
      <c r="BB64" s="1166"/>
      <c r="BC64" s="1169"/>
      <c r="BD64" s="1169"/>
      <c r="BE64" s="1169"/>
      <c r="BF64" s="1169"/>
      <c r="BG64" s="1169"/>
      <c r="BH64" s="1169"/>
      <c r="BI64" s="1169"/>
      <c r="BJ64" s="1169"/>
      <c r="BK64" s="1169"/>
      <c r="BL64" s="1169"/>
      <c r="BM64" s="1169"/>
      <c r="BN64" s="1169"/>
      <c r="BO64" s="1169"/>
      <c r="BP64" s="1169"/>
      <c r="BQ64" s="1169"/>
      <c r="BR64" s="1169"/>
      <c r="BS64" s="1169"/>
      <c r="BT64" s="1169"/>
      <c r="BU64" s="1169"/>
      <c r="BV64" s="1169"/>
      <c r="BW64" s="1169"/>
      <c r="BX64" s="1169"/>
      <c r="BY64" s="1169"/>
      <c r="BZ64" s="1169"/>
      <c r="CA64" s="1169"/>
      <c r="CB64" s="1169"/>
      <c r="CC64" s="1169"/>
      <c r="CD64" s="1169"/>
      <c r="CE64" s="1169"/>
      <c r="CF64" s="1154"/>
      <c r="CG64" s="1155"/>
      <c r="CH64" s="1155"/>
      <c r="CI64" s="1155"/>
      <c r="CJ64" s="1155"/>
      <c r="CK64" s="1160"/>
      <c r="CL64" s="1170"/>
      <c r="CM64" s="1170"/>
      <c r="CN64" s="1170"/>
      <c r="CO64" s="1170"/>
      <c r="CP64" s="1170"/>
      <c r="CQ64" s="1170"/>
      <c r="CR64" s="344"/>
      <c r="CS64" s="344"/>
      <c r="CT64" s="1159"/>
      <c r="CU64" s="1159"/>
      <c r="CV64" s="1159"/>
      <c r="CW64" s="1159"/>
      <c r="CX64" s="1159"/>
      <c r="CY64" s="1159"/>
      <c r="CZ64" s="1159"/>
      <c r="DA64" s="1159"/>
      <c r="DB64" s="1159"/>
    </row>
    <row r="65" spans="1:106" ht="11.25" customHeight="1" x14ac:dyDescent="0.15">
      <c r="A65" s="344"/>
      <c r="B65" s="371"/>
      <c r="C65" s="371"/>
      <c r="D65" s="371"/>
      <c r="E65" s="371"/>
      <c r="F65" s="371"/>
      <c r="G65" s="371"/>
      <c r="H65" s="1162"/>
      <c r="I65" s="1162"/>
      <c r="J65" s="344"/>
      <c r="K65" s="344"/>
      <c r="L65" s="1170"/>
      <c r="M65" s="1170"/>
      <c r="N65" s="1170"/>
      <c r="O65" s="1170"/>
      <c r="P65" s="1170"/>
      <c r="Q65" s="1170"/>
      <c r="R65" s="1161"/>
      <c r="S65" s="1162"/>
      <c r="T65" s="1162"/>
      <c r="U65" s="1162"/>
      <c r="V65" s="1162"/>
      <c r="W65" s="1163"/>
      <c r="X65" s="1170"/>
      <c r="Y65" s="1170"/>
      <c r="Z65" s="1170"/>
      <c r="AA65" s="1170"/>
      <c r="AB65" s="1170"/>
      <c r="AC65" s="1170"/>
      <c r="AD65" s="1170"/>
      <c r="AE65" s="1170"/>
      <c r="AF65" s="1170"/>
      <c r="AG65" s="1170"/>
      <c r="AH65" s="1170"/>
      <c r="AI65" s="1170"/>
      <c r="AJ65" s="1170"/>
      <c r="AK65" s="1170"/>
      <c r="AL65" s="1170"/>
      <c r="AM65" s="1170"/>
      <c r="AN65" s="1170"/>
      <c r="AO65" s="1170"/>
      <c r="AP65" s="1170"/>
      <c r="AQ65" s="1170"/>
      <c r="AR65" s="1170"/>
      <c r="AS65" s="1170"/>
      <c r="AT65" s="1170"/>
      <c r="AU65" s="1170"/>
      <c r="AV65" s="1170"/>
      <c r="AW65" s="1170"/>
      <c r="AX65" s="1170"/>
      <c r="AY65" s="1170"/>
      <c r="AZ65" s="1170"/>
      <c r="BA65" s="1172"/>
      <c r="BB65" s="1173"/>
      <c r="BC65" s="1170"/>
      <c r="BD65" s="1170"/>
      <c r="BE65" s="1170"/>
      <c r="BF65" s="1170"/>
      <c r="BG65" s="1170"/>
      <c r="BH65" s="1170"/>
      <c r="BI65" s="1170"/>
      <c r="BJ65" s="1170"/>
      <c r="BK65" s="1170"/>
      <c r="BL65" s="1170"/>
      <c r="BM65" s="1170"/>
      <c r="BN65" s="1170"/>
      <c r="BO65" s="1170"/>
      <c r="BP65" s="1170"/>
      <c r="BQ65" s="1170"/>
      <c r="BR65" s="1170"/>
      <c r="BS65" s="1170"/>
      <c r="BT65" s="1170"/>
      <c r="BU65" s="1170"/>
      <c r="BV65" s="1170"/>
      <c r="BW65" s="1170"/>
      <c r="BX65" s="1170"/>
      <c r="BY65" s="1170"/>
      <c r="BZ65" s="1170"/>
      <c r="CA65" s="1170"/>
      <c r="CB65" s="1170"/>
      <c r="CC65" s="1170"/>
      <c r="CD65" s="1170"/>
      <c r="CE65" s="1170"/>
      <c r="CF65" s="1161"/>
      <c r="CG65" s="1162"/>
      <c r="CH65" s="1162"/>
      <c r="CI65" s="1162"/>
      <c r="CJ65" s="1162"/>
      <c r="CK65" s="1163"/>
      <c r="CL65" s="1170"/>
      <c r="CM65" s="1170"/>
      <c r="CN65" s="1170"/>
      <c r="CO65" s="1170"/>
      <c r="CP65" s="1170"/>
      <c r="CQ65" s="1170"/>
      <c r="CR65" s="344"/>
      <c r="CS65" s="344"/>
      <c r="CT65" s="1159"/>
      <c r="CU65" s="1159"/>
      <c r="CV65" s="1159"/>
      <c r="CW65" s="1159"/>
      <c r="CX65" s="1159"/>
      <c r="CY65" s="1159"/>
      <c r="CZ65" s="1159"/>
      <c r="DA65" s="1159"/>
      <c r="DB65" s="1159"/>
    </row>
    <row r="66" spans="1:106" ht="11.25" customHeight="1" x14ac:dyDescent="0.15">
      <c r="A66" s="344"/>
      <c r="B66" s="371"/>
      <c r="C66" s="371"/>
      <c r="D66" s="371"/>
      <c r="E66" s="371"/>
      <c r="F66" s="371"/>
      <c r="G66" s="371"/>
      <c r="H66" s="1162"/>
      <c r="I66" s="1162"/>
      <c r="J66" s="344"/>
      <c r="K66" s="344"/>
      <c r="L66" s="1170"/>
      <c r="M66" s="1170"/>
      <c r="N66" s="1170"/>
      <c r="O66" s="1170"/>
      <c r="P66" s="1170"/>
      <c r="Q66" s="1170"/>
      <c r="R66" s="1161"/>
      <c r="S66" s="1162"/>
      <c r="T66" s="1162"/>
      <c r="U66" s="1162"/>
      <c r="V66" s="1162"/>
      <c r="W66" s="1163"/>
      <c r="X66" s="1170"/>
      <c r="Y66" s="1170"/>
      <c r="Z66" s="1170"/>
      <c r="AA66" s="1170"/>
      <c r="AB66" s="1170"/>
      <c r="AC66" s="1170"/>
      <c r="AD66" s="1170"/>
      <c r="AE66" s="1170"/>
      <c r="AF66" s="1170"/>
      <c r="AG66" s="1170"/>
      <c r="AH66" s="1170"/>
      <c r="AI66" s="1170"/>
      <c r="AJ66" s="1170"/>
      <c r="AK66" s="1170"/>
      <c r="AL66" s="1170"/>
      <c r="AM66" s="1170"/>
      <c r="AN66" s="1170"/>
      <c r="AO66" s="1170"/>
      <c r="AP66" s="1170"/>
      <c r="AQ66" s="1170"/>
      <c r="AR66" s="1170"/>
      <c r="AS66" s="1170"/>
      <c r="AT66" s="1170"/>
      <c r="AU66" s="1170"/>
      <c r="AV66" s="1170"/>
      <c r="AW66" s="1170"/>
      <c r="AX66" s="1170"/>
      <c r="AY66" s="1170"/>
      <c r="AZ66" s="1170"/>
      <c r="BA66" s="1172"/>
      <c r="BB66" s="1173"/>
      <c r="BC66" s="1170"/>
      <c r="BD66" s="1170"/>
      <c r="BE66" s="1170"/>
      <c r="BF66" s="1170"/>
      <c r="BG66" s="1170"/>
      <c r="BH66" s="1170"/>
      <c r="BI66" s="1170"/>
      <c r="BJ66" s="1170"/>
      <c r="BK66" s="1170"/>
      <c r="BL66" s="1170"/>
      <c r="BM66" s="1170"/>
      <c r="BN66" s="1170"/>
      <c r="BO66" s="1170"/>
      <c r="BP66" s="1170"/>
      <c r="BQ66" s="1170"/>
      <c r="BR66" s="1170"/>
      <c r="BS66" s="1170"/>
      <c r="BT66" s="1170"/>
      <c r="BU66" s="1170"/>
      <c r="BV66" s="1170"/>
      <c r="BW66" s="1170"/>
      <c r="BX66" s="1170"/>
      <c r="BY66" s="1170"/>
      <c r="BZ66" s="1170"/>
      <c r="CA66" s="1170"/>
      <c r="CB66" s="1170"/>
      <c r="CC66" s="1170"/>
      <c r="CD66" s="1170"/>
      <c r="CE66" s="1170"/>
      <c r="CF66" s="1161"/>
      <c r="CG66" s="1162"/>
      <c r="CH66" s="1162"/>
      <c r="CI66" s="1162"/>
      <c r="CJ66" s="1162"/>
      <c r="CK66" s="1163"/>
      <c r="CL66" s="1170"/>
      <c r="CM66" s="1170"/>
      <c r="CN66" s="1170"/>
      <c r="CO66" s="1170"/>
      <c r="CP66" s="1170"/>
      <c r="CQ66" s="1170"/>
      <c r="CR66" s="344"/>
      <c r="CS66" s="344"/>
      <c r="CT66" s="1159"/>
      <c r="CU66" s="1159"/>
      <c r="CV66" s="1159"/>
      <c r="CW66" s="1159"/>
      <c r="CX66" s="1159"/>
      <c r="CY66" s="1159"/>
      <c r="CZ66" s="1159"/>
      <c r="DA66" s="1159"/>
      <c r="DB66" s="1159"/>
    </row>
    <row r="67" spans="1:106" ht="11.25" customHeight="1" x14ac:dyDescent="0.15">
      <c r="A67" s="344"/>
      <c r="B67" s="371"/>
      <c r="C67" s="371"/>
      <c r="D67" s="371"/>
      <c r="E67" s="371"/>
      <c r="F67" s="371"/>
      <c r="G67" s="371"/>
      <c r="H67" s="1174"/>
      <c r="I67" s="1174"/>
      <c r="J67" s="344"/>
      <c r="K67" s="344"/>
      <c r="L67" s="1170"/>
      <c r="M67" s="1170"/>
      <c r="N67" s="1170"/>
      <c r="O67" s="1170"/>
      <c r="P67" s="1170"/>
      <c r="Q67" s="1170"/>
      <c r="R67" s="1161"/>
      <c r="S67" s="1162"/>
      <c r="T67" s="1162"/>
      <c r="U67" s="1162"/>
      <c r="V67" s="1162"/>
      <c r="W67" s="1163"/>
      <c r="X67" s="1170"/>
      <c r="Y67" s="1170"/>
      <c r="Z67" s="1170"/>
      <c r="AA67" s="1170"/>
      <c r="AB67" s="1170"/>
      <c r="AC67" s="1170"/>
      <c r="AD67" s="1170"/>
      <c r="AE67" s="1170"/>
      <c r="AF67" s="1170"/>
      <c r="AG67" s="1170"/>
      <c r="AH67" s="1170"/>
      <c r="AI67" s="1170"/>
      <c r="AJ67" s="1170"/>
      <c r="AK67" s="1170"/>
      <c r="AL67" s="1170"/>
      <c r="AM67" s="1170"/>
      <c r="AN67" s="1170"/>
      <c r="AO67" s="1170"/>
      <c r="AP67" s="1170"/>
      <c r="AQ67" s="1170"/>
      <c r="AR67" s="1170"/>
      <c r="AS67" s="1170"/>
      <c r="AT67" s="1170"/>
      <c r="AU67" s="1170"/>
      <c r="AV67" s="1170"/>
      <c r="AW67" s="1170"/>
      <c r="AX67" s="1170"/>
      <c r="AY67" s="1170"/>
      <c r="AZ67" s="1170"/>
      <c r="BA67" s="1172"/>
      <c r="BB67" s="1173"/>
      <c r="BC67" s="1170"/>
      <c r="BD67" s="1170"/>
      <c r="BE67" s="1170"/>
      <c r="BF67" s="1170"/>
      <c r="BG67" s="1170"/>
      <c r="BH67" s="1170"/>
      <c r="BI67" s="1170"/>
      <c r="BJ67" s="1170"/>
      <c r="BK67" s="1170"/>
      <c r="BL67" s="1170"/>
      <c r="BM67" s="1170"/>
      <c r="BN67" s="1170"/>
      <c r="BO67" s="1170"/>
      <c r="BP67" s="1170"/>
      <c r="BQ67" s="1170"/>
      <c r="BR67" s="1170"/>
      <c r="BS67" s="1170"/>
      <c r="BT67" s="1170"/>
      <c r="BU67" s="1170"/>
      <c r="BV67" s="1170"/>
      <c r="BW67" s="1170"/>
      <c r="BX67" s="1170"/>
      <c r="BY67" s="1170"/>
      <c r="BZ67" s="1170"/>
      <c r="CA67" s="1170"/>
      <c r="CB67" s="1170"/>
      <c r="CC67" s="1170"/>
      <c r="CD67" s="1170"/>
      <c r="CE67" s="1170"/>
      <c r="CF67" s="1161"/>
      <c r="CG67" s="1162"/>
      <c r="CH67" s="1162"/>
      <c r="CI67" s="1162"/>
      <c r="CJ67" s="1162"/>
      <c r="CK67" s="1163"/>
      <c r="CL67" s="1170"/>
      <c r="CM67" s="1170"/>
      <c r="CN67" s="1170"/>
      <c r="CO67" s="1170"/>
      <c r="CP67" s="1170"/>
      <c r="CQ67" s="1170"/>
      <c r="CR67" s="344"/>
      <c r="CS67" s="344"/>
      <c r="CT67" s="1159"/>
      <c r="CU67" s="1159"/>
      <c r="CV67" s="1159"/>
      <c r="CW67" s="1159"/>
      <c r="CX67" s="1159"/>
      <c r="CY67" s="1159"/>
      <c r="CZ67" s="1159"/>
      <c r="DA67" s="1159"/>
      <c r="DB67" s="1159"/>
    </row>
    <row r="68" spans="1:106" ht="11.25" customHeight="1" x14ac:dyDescent="0.15">
      <c r="A68" s="344"/>
      <c r="B68" s="371"/>
      <c r="C68" s="371"/>
      <c r="D68" s="371"/>
      <c r="E68" s="371"/>
      <c r="F68" s="371"/>
      <c r="G68" s="371"/>
      <c r="H68" s="1175"/>
      <c r="I68" s="1175"/>
      <c r="J68" s="344"/>
      <c r="K68" s="344"/>
      <c r="L68" s="1170"/>
      <c r="M68" s="1170"/>
      <c r="N68" s="1170"/>
      <c r="O68" s="1170"/>
      <c r="P68" s="1170"/>
      <c r="Q68" s="1170"/>
      <c r="R68" s="1161"/>
      <c r="S68" s="1162"/>
      <c r="T68" s="1162"/>
      <c r="U68" s="1162"/>
      <c r="V68" s="1162"/>
      <c r="W68" s="1163"/>
      <c r="X68" s="1170"/>
      <c r="Y68" s="1170"/>
      <c r="Z68" s="1170"/>
      <c r="AA68" s="1170"/>
      <c r="AB68" s="1170"/>
      <c r="AC68" s="1170"/>
      <c r="AD68" s="1170"/>
      <c r="AE68" s="1170"/>
      <c r="AF68" s="1170"/>
      <c r="AG68" s="1170"/>
      <c r="AH68" s="1170"/>
      <c r="AI68" s="1170"/>
      <c r="AJ68" s="1170"/>
      <c r="AK68" s="1170"/>
      <c r="AL68" s="1170"/>
      <c r="AM68" s="1170"/>
      <c r="AN68" s="1170"/>
      <c r="AO68" s="1170"/>
      <c r="AP68" s="1170"/>
      <c r="AQ68" s="1170"/>
      <c r="AR68" s="1170"/>
      <c r="AS68" s="1170"/>
      <c r="AT68" s="1170"/>
      <c r="AU68" s="1170"/>
      <c r="AV68" s="1170"/>
      <c r="AW68" s="1170"/>
      <c r="AX68" s="1170"/>
      <c r="AY68" s="1170"/>
      <c r="AZ68" s="1170"/>
      <c r="BA68" s="1172"/>
      <c r="BB68" s="1173"/>
      <c r="BC68" s="1170"/>
      <c r="BD68" s="1170"/>
      <c r="BE68" s="1170"/>
      <c r="BF68" s="1170"/>
      <c r="BG68" s="1170"/>
      <c r="BH68" s="1170"/>
      <c r="BI68" s="1170"/>
      <c r="BJ68" s="1170"/>
      <c r="BK68" s="1170"/>
      <c r="BL68" s="1170"/>
      <c r="BM68" s="1170"/>
      <c r="BN68" s="1170"/>
      <c r="BO68" s="1170"/>
      <c r="BP68" s="1170"/>
      <c r="BQ68" s="1170"/>
      <c r="BR68" s="1170"/>
      <c r="BS68" s="1170"/>
      <c r="BT68" s="1170"/>
      <c r="BU68" s="1170"/>
      <c r="BV68" s="1170"/>
      <c r="BW68" s="1170"/>
      <c r="BX68" s="1170"/>
      <c r="BY68" s="1170"/>
      <c r="BZ68" s="1170"/>
      <c r="CA68" s="1170"/>
      <c r="CB68" s="1170"/>
      <c r="CC68" s="1170"/>
      <c r="CD68" s="1170"/>
      <c r="CE68" s="1170"/>
      <c r="CF68" s="1161"/>
      <c r="CG68" s="1162"/>
      <c r="CH68" s="1162"/>
      <c r="CI68" s="1162"/>
      <c r="CJ68" s="1162"/>
      <c r="CK68" s="1163"/>
      <c r="CL68" s="1170"/>
      <c r="CM68" s="1170"/>
      <c r="CN68" s="1170"/>
      <c r="CO68" s="1170"/>
      <c r="CP68" s="1170"/>
      <c r="CQ68" s="1170"/>
      <c r="CR68" s="344"/>
      <c r="CS68" s="344"/>
      <c r="CT68" s="1159"/>
      <c r="CU68" s="1159"/>
      <c r="CV68" s="1159"/>
      <c r="CW68" s="1159"/>
      <c r="CX68" s="1159"/>
      <c r="CY68" s="1159"/>
      <c r="CZ68" s="1159"/>
      <c r="DA68" s="1159"/>
      <c r="DB68" s="1159"/>
    </row>
    <row r="69" spans="1:106" ht="11.25" customHeight="1" x14ac:dyDescent="0.15">
      <c r="A69" s="344"/>
      <c r="B69" s="344"/>
      <c r="C69" s="344"/>
      <c r="D69" s="344"/>
      <c r="E69" s="344"/>
      <c r="F69" s="344"/>
      <c r="G69" s="344"/>
      <c r="H69" s="344"/>
      <c r="I69" s="344"/>
      <c r="J69" s="344"/>
      <c r="K69" s="344"/>
      <c r="L69" s="1170"/>
      <c r="M69" s="1170"/>
      <c r="N69" s="1170"/>
      <c r="O69" s="1170"/>
      <c r="P69" s="1170"/>
      <c r="Q69" s="1170"/>
      <c r="R69" s="1164"/>
      <c r="S69" s="1165"/>
      <c r="T69" s="1165"/>
      <c r="U69" s="1165"/>
      <c r="V69" s="1165"/>
      <c r="W69" s="1166"/>
      <c r="X69" s="1170"/>
      <c r="Y69" s="1170"/>
      <c r="Z69" s="1170"/>
      <c r="AA69" s="1170"/>
      <c r="AB69" s="1170"/>
      <c r="AC69" s="1170"/>
      <c r="AD69" s="1170"/>
      <c r="AE69" s="1170"/>
      <c r="AF69" s="1170"/>
      <c r="AG69" s="1170"/>
      <c r="AH69" s="1170"/>
      <c r="AI69" s="1170"/>
      <c r="AJ69" s="1170"/>
      <c r="AK69" s="1170"/>
      <c r="AL69" s="1170"/>
      <c r="AM69" s="1170"/>
      <c r="AN69" s="1170"/>
      <c r="AO69" s="1170"/>
      <c r="AP69" s="1170"/>
      <c r="AQ69" s="1170"/>
      <c r="AR69" s="1170"/>
      <c r="AS69" s="1170"/>
      <c r="AT69" s="1170"/>
      <c r="AU69" s="1170"/>
      <c r="AV69" s="1170"/>
      <c r="AW69" s="1170"/>
      <c r="AX69" s="1170"/>
      <c r="AY69" s="1170"/>
      <c r="AZ69" s="1170"/>
      <c r="BA69" s="1172"/>
      <c r="BB69" s="1173"/>
      <c r="BC69" s="1170"/>
      <c r="BD69" s="1170"/>
      <c r="BE69" s="1170"/>
      <c r="BF69" s="1170"/>
      <c r="BG69" s="1170"/>
      <c r="BH69" s="1170"/>
      <c r="BI69" s="1170"/>
      <c r="BJ69" s="1170"/>
      <c r="BK69" s="1170"/>
      <c r="BL69" s="1170"/>
      <c r="BM69" s="1170"/>
      <c r="BN69" s="1170"/>
      <c r="BO69" s="1170"/>
      <c r="BP69" s="1170"/>
      <c r="BQ69" s="1170"/>
      <c r="BR69" s="1170"/>
      <c r="BS69" s="1170"/>
      <c r="BT69" s="1170"/>
      <c r="BU69" s="1170"/>
      <c r="BV69" s="1170"/>
      <c r="BW69" s="1170"/>
      <c r="BX69" s="1170"/>
      <c r="BY69" s="1170"/>
      <c r="BZ69" s="1170"/>
      <c r="CA69" s="1170"/>
      <c r="CB69" s="1170"/>
      <c r="CC69" s="1170"/>
      <c r="CD69" s="1170"/>
      <c r="CE69" s="1170"/>
      <c r="CF69" s="1164"/>
      <c r="CG69" s="1165"/>
      <c r="CH69" s="1165"/>
      <c r="CI69" s="1165"/>
      <c r="CJ69" s="1165"/>
      <c r="CK69" s="1166"/>
      <c r="CL69" s="1170"/>
      <c r="CM69" s="1170"/>
      <c r="CN69" s="1170"/>
      <c r="CO69" s="1170"/>
      <c r="CP69" s="1170"/>
      <c r="CQ69" s="1170"/>
      <c r="CR69" s="344"/>
      <c r="CS69" s="344"/>
      <c r="CT69" s="1159"/>
      <c r="CU69" s="1159"/>
      <c r="CV69" s="1159"/>
      <c r="CW69" s="1159"/>
      <c r="CX69" s="1159"/>
      <c r="CY69" s="1159"/>
      <c r="CZ69" s="1159"/>
      <c r="DA69" s="1159"/>
      <c r="DB69" s="1159"/>
    </row>
    <row r="70" spans="1:106" ht="11.25" customHeight="1" x14ac:dyDescent="0.15">
      <c r="A70" s="344"/>
      <c r="B70" s="344"/>
      <c r="C70" s="344"/>
      <c r="D70" s="344"/>
      <c r="E70" s="344"/>
      <c r="F70" s="344"/>
      <c r="G70" s="344"/>
      <c r="H70" s="344"/>
      <c r="I70" s="344"/>
      <c r="J70" s="344"/>
      <c r="K70" s="344"/>
      <c r="L70" s="1155"/>
      <c r="M70" s="1156"/>
      <c r="N70" s="1156"/>
      <c r="O70" s="1156"/>
      <c r="P70" s="1156"/>
      <c r="Q70" s="1156"/>
      <c r="R70" s="1156"/>
      <c r="S70" s="1156"/>
      <c r="T70" s="1156"/>
      <c r="U70" s="1156"/>
      <c r="V70" s="1156"/>
      <c r="W70" s="1156"/>
      <c r="X70" s="1155"/>
      <c r="Y70" s="1155"/>
      <c r="Z70" s="1156"/>
      <c r="AA70" s="1156"/>
      <c r="AB70" s="1156"/>
      <c r="AC70" s="1156"/>
      <c r="AD70" s="1155"/>
      <c r="AE70" s="1156"/>
      <c r="AF70" s="1156"/>
      <c r="AG70" s="1156"/>
      <c r="AH70" s="1156"/>
      <c r="AI70" s="1156"/>
      <c r="AJ70" s="1155"/>
      <c r="AK70" s="1155"/>
      <c r="AL70" s="1156"/>
      <c r="AM70" s="1156"/>
      <c r="AN70" s="1156"/>
      <c r="AO70" s="1156"/>
      <c r="AP70" s="1155"/>
      <c r="AQ70" s="1156"/>
      <c r="AR70" s="1156"/>
      <c r="AS70" s="1156"/>
      <c r="AT70" s="1156"/>
      <c r="AU70" s="1167"/>
      <c r="AV70" s="1154"/>
      <c r="AW70" s="1156"/>
      <c r="AX70" s="1156"/>
      <c r="AY70" s="1156"/>
      <c r="AZ70" s="1156"/>
      <c r="BA70" s="1167"/>
      <c r="BB70" s="1154"/>
      <c r="BC70" s="1156"/>
      <c r="BD70" s="1156"/>
      <c r="BE70" s="1156"/>
      <c r="BF70" s="1156"/>
      <c r="BG70" s="1167"/>
      <c r="BH70" s="1154"/>
      <c r="BI70" s="1155"/>
      <c r="BJ70" s="1156"/>
      <c r="BK70" s="1156"/>
      <c r="BL70" s="1156"/>
      <c r="BM70" s="1156"/>
      <c r="BN70" s="1155"/>
      <c r="BO70" s="1155"/>
      <c r="BP70" s="1156"/>
      <c r="BQ70" s="1156"/>
      <c r="BR70" s="1156"/>
      <c r="BS70" s="1156"/>
      <c r="BT70" s="1155"/>
      <c r="BU70" s="1155"/>
      <c r="BV70" s="1156"/>
      <c r="BW70" s="1156"/>
      <c r="BX70" s="1156"/>
      <c r="BY70" s="1156"/>
      <c r="BZ70" s="1155"/>
      <c r="CA70" s="1155"/>
      <c r="CB70" s="1156"/>
      <c r="CC70" s="1156"/>
      <c r="CD70" s="1156"/>
      <c r="CE70" s="1156"/>
      <c r="CF70" s="1156"/>
      <c r="CG70" s="1156"/>
      <c r="CH70" s="1156"/>
      <c r="CI70" s="1156"/>
      <c r="CJ70" s="1156"/>
      <c r="CK70" s="1156"/>
      <c r="CL70" s="1155"/>
      <c r="CM70" s="1155"/>
      <c r="CN70" s="1156"/>
      <c r="CO70" s="1156"/>
      <c r="CP70" s="1156"/>
      <c r="CQ70" s="1156"/>
      <c r="CR70" s="344"/>
      <c r="CS70" s="344"/>
      <c r="CT70" s="1159"/>
      <c r="CU70" s="1159"/>
      <c r="CV70" s="1159"/>
      <c r="CW70" s="1159"/>
      <c r="CX70" s="1159"/>
      <c r="CY70" s="1159"/>
      <c r="CZ70" s="1159"/>
      <c r="DA70" s="1159"/>
      <c r="DB70" s="1159"/>
    </row>
    <row r="71" spans="1:106" ht="11.25" customHeight="1" x14ac:dyDescent="0.15">
      <c r="A71" s="344"/>
      <c r="B71" s="344"/>
      <c r="C71" s="344"/>
      <c r="D71" s="344"/>
      <c r="E71" s="344"/>
      <c r="F71" s="344"/>
      <c r="G71" s="344"/>
      <c r="H71" s="344"/>
      <c r="I71" s="344"/>
      <c r="J71" s="344"/>
      <c r="K71" s="344"/>
      <c r="L71" s="1158"/>
      <c r="M71" s="1158"/>
      <c r="N71" s="1158"/>
      <c r="O71" s="1158"/>
      <c r="P71" s="1158"/>
      <c r="Q71" s="1158"/>
      <c r="R71" s="1158"/>
      <c r="S71" s="1158"/>
      <c r="T71" s="1158"/>
      <c r="U71" s="1158"/>
      <c r="V71" s="1158"/>
      <c r="W71" s="1158"/>
      <c r="X71" s="1158"/>
      <c r="Y71" s="1158"/>
      <c r="Z71" s="1158"/>
      <c r="AA71" s="1158"/>
      <c r="AB71" s="1158"/>
      <c r="AC71" s="1158"/>
      <c r="AD71" s="1158"/>
      <c r="AE71" s="1158"/>
      <c r="AF71" s="1158"/>
      <c r="AG71" s="1158"/>
      <c r="AH71" s="1158"/>
      <c r="AI71" s="1158"/>
      <c r="AJ71" s="1158"/>
      <c r="AK71" s="1158"/>
      <c r="AL71" s="1158"/>
      <c r="AM71" s="1158"/>
      <c r="AN71" s="1158"/>
      <c r="AO71" s="1158"/>
      <c r="AP71" s="1158"/>
      <c r="AQ71" s="1158"/>
      <c r="AR71" s="1158"/>
      <c r="AS71" s="1158"/>
      <c r="AT71" s="1158"/>
      <c r="AU71" s="1168"/>
      <c r="AV71" s="1157"/>
      <c r="AW71" s="1158"/>
      <c r="AX71" s="1158"/>
      <c r="AY71" s="1158"/>
      <c r="AZ71" s="1158"/>
      <c r="BA71" s="1168"/>
      <c r="BB71" s="1157"/>
      <c r="BC71" s="1158"/>
      <c r="BD71" s="1158"/>
      <c r="BE71" s="1158"/>
      <c r="BF71" s="1158"/>
      <c r="BG71" s="1168"/>
      <c r="BH71" s="1157"/>
      <c r="BI71" s="1158"/>
      <c r="BJ71" s="1158"/>
      <c r="BK71" s="1158"/>
      <c r="BL71" s="1158"/>
      <c r="BM71" s="1158"/>
      <c r="BN71" s="1158"/>
      <c r="BO71" s="1158"/>
      <c r="BP71" s="1158"/>
      <c r="BQ71" s="1158"/>
      <c r="BR71" s="1158"/>
      <c r="BS71" s="1158"/>
      <c r="BT71" s="1158"/>
      <c r="BU71" s="1158"/>
      <c r="BV71" s="1158"/>
      <c r="BW71" s="1158"/>
      <c r="BX71" s="1158"/>
      <c r="BY71" s="1158"/>
      <c r="BZ71" s="1158"/>
      <c r="CA71" s="1158"/>
      <c r="CB71" s="1158"/>
      <c r="CC71" s="1158"/>
      <c r="CD71" s="1158"/>
      <c r="CE71" s="1158"/>
      <c r="CF71" s="1158"/>
      <c r="CG71" s="1158"/>
      <c r="CH71" s="1158"/>
      <c r="CI71" s="1158"/>
      <c r="CJ71" s="1158"/>
      <c r="CK71" s="1158"/>
      <c r="CL71" s="1158"/>
      <c r="CM71" s="1158"/>
      <c r="CN71" s="1158"/>
      <c r="CO71" s="1158"/>
      <c r="CP71" s="1158"/>
      <c r="CQ71" s="1158"/>
      <c r="CR71" s="344"/>
      <c r="CS71" s="344"/>
      <c r="CT71" s="1159"/>
      <c r="CU71" s="1159"/>
      <c r="CV71" s="1159"/>
      <c r="CW71" s="1159"/>
      <c r="CX71" s="1159"/>
      <c r="CY71" s="1159"/>
      <c r="CZ71" s="1159"/>
      <c r="DA71" s="1159"/>
      <c r="DB71" s="1159"/>
    </row>
    <row r="72" spans="1:106" ht="11.25" customHeight="1" x14ac:dyDescent="0.15">
      <c r="A72" s="344"/>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4"/>
      <c r="AK72" s="344"/>
      <c r="AL72" s="344"/>
      <c r="AM72" s="344"/>
      <c r="AN72" s="344"/>
      <c r="AO72" s="344"/>
      <c r="AP72" s="344"/>
      <c r="AQ72" s="344"/>
      <c r="AR72" s="344"/>
      <c r="AS72" s="344"/>
      <c r="AT72" s="344"/>
      <c r="AU72" s="344"/>
      <c r="AV72" s="344"/>
      <c r="AW72" s="344"/>
      <c r="AX72" s="344"/>
      <c r="AY72" s="344"/>
      <c r="AZ72" s="344"/>
      <c r="BA72" s="344"/>
      <c r="BB72" s="344"/>
      <c r="BC72" s="344"/>
      <c r="BD72" s="344"/>
      <c r="BE72" s="344"/>
      <c r="BF72" s="344"/>
      <c r="BG72" s="344"/>
      <c r="BH72" s="344"/>
      <c r="BI72" s="344"/>
      <c r="BJ72" s="344"/>
      <c r="BK72" s="344"/>
      <c r="BL72" s="344"/>
      <c r="BM72" s="344"/>
      <c r="BN72" s="344"/>
      <c r="BO72" s="344"/>
      <c r="BP72" s="344"/>
      <c r="BQ72" s="344"/>
      <c r="BR72" s="344"/>
      <c r="BS72" s="344"/>
      <c r="BT72" s="344"/>
      <c r="BU72" s="344"/>
      <c r="BV72" s="344"/>
      <c r="BW72" s="344"/>
      <c r="BX72" s="344"/>
      <c r="BY72" s="344"/>
      <c r="BZ72" s="344"/>
      <c r="CA72" s="344"/>
      <c r="CB72" s="344"/>
      <c r="CC72" s="344"/>
      <c r="CD72" s="344"/>
      <c r="CE72" s="344"/>
      <c r="CF72" s="344"/>
      <c r="CG72" s="344"/>
      <c r="CH72" s="344"/>
      <c r="CI72" s="344"/>
      <c r="CJ72" s="344"/>
      <c r="CK72" s="344"/>
      <c r="CL72" s="344"/>
      <c r="CM72" s="344"/>
      <c r="CN72" s="344"/>
      <c r="CO72" s="344"/>
      <c r="CP72" s="344"/>
      <c r="CQ72" s="344"/>
      <c r="CR72" s="344"/>
      <c r="CS72" s="344"/>
      <c r="CT72" s="344"/>
      <c r="CU72" s="344"/>
      <c r="CV72" s="344"/>
      <c r="CW72" s="344"/>
      <c r="CX72" s="344"/>
      <c r="CY72" s="344"/>
      <c r="CZ72" s="344"/>
      <c r="DA72" s="344"/>
      <c r="DB72" s="344"/>
    </row>
    <row r="73" spans="1:106" ht="10.7" customHeight="1" x14ac:dyDescent="0.15">
      <c r="A73" s="344"/>
      <c r="B73" s="344"/>
      <c r="C73" s="344"/>
      <c r="D73" s="344"/>
      <c r="E73" s="344"/>
      <c r="F73" s="344"/>
      <c r="G73" s="344"/>
      <c r="H73" s="344"/>
      <c r="I73" s="344"/>
      <c r="J73" s="344"/>
      <c r="K73" s="344"/>
      <c r="L73" s="344"/>
      <c r="M73" s="344"/>
      <c r="N73" s="344"/>
      <c r="O73" s="344"/>
      <c r="P73" s="344"/>
      <c r="Q73" s="344"/>
      <c r="R73" s="344"/>
      <c r="S73" s="344"/>
      <c r="T73" s="344"/>
      <c r="U73" s="344"/>
      <c r="V73" s="344"/>
      <c r="W73" s="344"/>
      <c r="X73" s="344"/>
      <c r="Y73" s="344"/>
      <c r="Z73" s="344"/>
      <c r="AA73" s="344"/>
      <c r="AB73" s="344"/>
      <c r="AC73" s="344"/>
      <c r="AD73" s="344"/>
      <c r="AE73" s="344"/>
      <c r="AF73" s="344"/>
      <c r="AG73" s="344"/>
      <c r="AH73" s="344"/>
      <c r="AI73" s="344"/>
      <c r="AJ73" s="344"/>
      <c r="AK73" s="344"/>
      <c r="AL73" s="344"/>
      <c r="AM73" s="344"/>
      <c r="AN73" s="344"/>
      <c r="AO73" s="344"/>
      <c r="AP73" s="344"/>
      <c r="AQ73" s="344"/>
      <c r="AR73" s="344"/>
      <c r="AS73" s="344"/>
      <c r="AT73" s="344"/>
      <c r="AU73" s="344"/>
      <c r="AV73" s="344"/>
      <c r="AW73" s="344"/>
      <c r="AX73" s="344"/>
      <c r="AY73" s="344"/>
      <c r="AZ73" s="344"/>
      <c r="BA73" s="344"/>
      <c r="BB73" s="344"/>
      <c r="BC73" s="344"/>
      <c r="BD73" s="344"/>
      <c r="BE73" s="344"/>
      <c r="BF73" s="344"/>
      <c r="BG73" s="344"/>
      <c r="BH73" s="344"/>
      <c r="BI73" s="344"/>
      <c r="BJ73" s="344"/>
      <c r="BK73" s="344"/>
      <c r="BL73" s="344"/>
      <c r="BM73" s="344"/>
      <c r="BN73" s="344"/>
      <c r="BO73" s="344"/>
      <c r="BP73" s="344"/>
      <c r="BQ73" s="344"/>
      <c r="BR73" s="344"/>
      <c r="BS73" s="344"/>
      <c r="BT73" s="344"/>
      <c r="BU73" s="344"/>
      <c r="BV73" s="344"/>
      <c r="BW73" s="344"/>
      <c r="BX73" s="344"/>
      <c r="BY73" s="344"/>
      <c r="BZ73" s="344"/>
      <c r="CA73" s="344"/>
      <c r="CB73" s="344"/>
      <c r="CC73" s="344"/>
      <c r="CD73" s="344"/>
      <c r="CE73" s="344"/>
      <c r="CF73" s="344"/>
      <c r="CG73" s="344"/>
      <c r="CH73" s="344"/>
      <c r="CI73" s="344"/>
      <c r="CJ73" s="344"/>
      <c r="CK73" s="344"/>
      <c r="CL73" s="344"/>
      <c r="CM73" s="344"/>
      <c r="CN73" s="344"/>
      <c r="CO73" s="344"/>
      <c r="CP73" s="344"/>
      <c r="CQ73" s="344"/>
      <c r="CR73" s="344"/>
      <c r="CS73" s="344"/>
      <c r="CT73" s="344"/>
      <c r="CU73" s="344"/>
      <c r="CV73" s="1151" t="s">
        <v>440</v>
      </c>
      <c r="CW73" s="1152"/>
      <c r="CX73" s="1152"/>
      <c r="CY73" s="1152"/>
      <c r="CZ73" s="1152"/>
      <c r="DA73" s="1153"/>
      <c r="DB73" s="372"/>
    </row>
    <row r="74" spans="1:106" ht="11.45" customHeight="1" x14ac:dyDescent="0.15">
      <c r="A74" s="344"/>
      <c r="B74" s="344"/>
      <c r="C74" s="344"/>
      <c r="D74" s="344"/>
      <c r="E74" s="344"/>
      <c r="F74" s="344"/>
      <c r="G74" s="344"/>
      <c r="H74" s="344"/>
      <c r="I74" s="344"/>
      <c r="J74" s="344"/>
      <c r="K74" s="344"/>
      <c r="L74" s="1250" t="s">
        <v>675</v>
      </c>
      <c r="M74" s="1250"/>
      <c r="N74" s="1250"/>
      <c r="O74" s="1250"/>
      <c r="P74" s="1250"/>
      <c r="Q74" s="1250"/>
      <c r="R74" s="1250"/>
      <c r="S74" s="1250"/>
      <c r="T74" s="1250"/>
      <c r="U74" s="1250"/>
      <c r="V74" s="1250"/>
      <c r="W74" s="1250"/>
      <c r="X74" s="1250"/>
      <c r="Y74" s="1250"/>
      <c r="Z74" s="1250"/>
      <c r="AA74" s="1250"/>
      <c r="AB74" s="1250"/>
      <c r="AC74" s="1250"/>
      <c r="AD74" s="1250"/>
      <c r="AE74" s="1250"/>
      <c r="AF74" s="1250"/>
      <c r="AG74" s="1250"/>
      <c r="AH74" s="1250"/>
      <c r="AI74" s="1250"/>
      <c r="AJ74" s="1250"/>
      <c r="AK74" s="1250"/>
      <c r="AL74" s="1250"/>
      <c r="AM74" s="1250"/>
      <c r="AN74" s="1250"/>
      <c r="AO74" s="1250"/>
      <c r="AP74" s="1250"/>
      <c r="AQ74" s="1250"/>
      <c r="AR74" s="1250"/>
      <c r="AS74" s="1250"/>
      <c r="AT74" s="1250"/>
      <c r="AU74" s="1250"/>
      <c r="AV74" s="1250"/>
      <c r="AW74" s="1250"/>
      <c r="AX74" s="1250"/>
      <c r="AY74" s="1250"/>
      <c r="AZ74" s="1250"/>
      <c r="BA74" s="1250"/>
      <c r="BB74" s="1250"/>
      <c r="BC74" s="1250"/>
      <c r="BD74" s="1250"/>
      <c r="BE74" s="1250"/>
      <c r="BF74" s="1250"/>
      <c r="BG74" s="1250"/>
      <c r="BH74" s="1250"/>
      <c r="BI74" s="1250"/>
      <c r="BJ74" s="1250"/>
      <c r="BK74" s="1250"/>
      <c r="BL74" s="1250"/>
      <c r="BM74" s="1250"/>
      <c r="BN74" s="1250"/>
      <c r="BO74" s="1250"/>
      <c r="BP74" s="1250"/>
      <c r="BQ74" s="1250"/>
      <c r="BR74" s="1250"/>
      <c r="BS74" s="1250"/>
      <c r="BT74" s="1250"/>
      <c r="BU74" s="1250"/>
      <c r="BV74" s="1250"/>
      <c r="BW74" s="1250"/>
      <c r="BX74" s="1250"/>
      <c r="BY74" s="1250"/>
      <c r="BZ74" s="1250"/>
      <c r="CA74" s="1250"/>
      <c r="CB74" s="1250"/>
      <c r="CC74" s="1250"/>
      <c r="CD74" s="1250"/>
      <c r="CE74" s="1250"/>
      <c r="CF74" s="1250"/>
      <c r="CG74" s="1250"/>
      <c r="CH74" s="1250"/>
      <c r="CI74" s="1250"/>
      <c r="CJ74" s="1250"/>
      <c r="CK74" s="1250"/>
      <c r="CL74" s="1250"/>
      <c r="CM74" s="1250"/>
      <c r="CN74" s="1250"/>
      <c r="CO74" s="1250"/>
      <c r="CP74" s="1250"/>
      <c r="CQ74" s="1250"/>
      <c r="CR74" s="344"/>
      <c r="CS74" s="344"/>
    </row>
    <row r="75" spans="1:106" ht="11.45" customHeight="1" x14ac:dyDescent="0.15">
      <c r="A75" s="344"/>
      <c r="B75" s="344"/>
      <c r="C75" s="344"/>
      <c r="D75" s="344"/>
      <c r="E75" s="344"/>
      <c r="F75" s="344"/>
      <c r="G75" s="344"/>
      <c r="H75" s="344"/>
      <c r="I75" s="344"/>
      <c r="J75" s="344"/>
      <c r="K75" s="344"/>
      <c r="L75" s="1250"/>
      <c r="M75" s="1250"/>
      <c r="N75" s="1250"/>
      <c r="O75" s="1250"/>
      <c r="P75" s="1250"/>
      <c r="Q75" s="1250"/>
      <c r="R75" s="1250"/>
      <c r="S75" s="1250"/>
      <c r="T75" s="1250"/>
      <c r="U75" s="1250"/>
      <c r="V75" s="1250"/>
      <c r="W75" s="1250"/>
      <c r="X75" s="1250"/>
      <c r="Y75" s="1250"/>
      <c r="Z75" s="1250"/>
      <c r="AA75" s="1250"/>
      <c r="AB75" s="1250"/>
      <c r="AC75" s="1250"/>
      <c r="AD75" s="1250"/>
      <c r="AE75" s="1250"/>
      <c r="AF75" s="1250"/>
      <c r="AG75" s="1250"/>
      <c r="AH75" s="1250"/>
      <c r="AI75" s="1250"/>
      <c r="AJ75" s="1250"/>
      <c r="AK75" s="1250"/>
      <c r="AL75" s="1250"/>
      <c r="AM75" s="1250"/>
      <c r="AN75" s="1250"/>
      <c r="AO75" s="1250"/>
      <c r="AP75" s="1250"/>
      <c r="AQ75" s="1250"/>
      <c r="AR75" s="1250"/>
      <c r="AS75" s="1250"/>
      <c r="AT75" s="1250"/>
      <c r="AU75" s="1250"/>
      <c r="AV75" s="1250"/>
      <c r="AW75" s="1250"/>
      <c r="AX75" s="1250"/>
      <c r="AY75" s="1250"/>
      <c r="AZ75" s="1250"/>
      <c r="BA75" s="1250"/>
      <c r="BB75" s="1250"/>
      <c r="BC75" s="1250"/>
      <c r="BD75" s="1250"/>
      <c r="BE75" s="1250"/>
      <c r="BF75" s="1250"/>
      <c r="BG75" s="1250"/>
      <c r="BH75" s="1250"/>
      <c r="BI75" s="1250"/>
      <c r="BJ75" s="1250"/>
      <c r="BK75" s="1250"/>
      <c r="BL75" s="1250"/>
      <c r="BM75" s="1250"/>
      <c r="BN75" s="1250"/>
      <c r="BO75" s="1250"/>
      <c r="BP75" s="1250"/>
      <c r="BQ75" s="1250"/>
      <c r="BR75" s="1250"/>
      <c r="BS75" s="1250"/>
      <c r="BT75" s="1250"/>
      <c r="BU75" s="1250"/>
      <c r="BV75" s="1250"/>
      <c r="BW75" s="1250"/>
      <c r="BX75" s="1250"/>
      <c r="BY75" s="1250"/>
      <c r="BZ75" s="1250"/>
      <c r="CA75" s="1250"/>
      <c r="CB75" s="1250"/>
      <c r="CC75" s="1250"/>
      <c r="CD75" s="1250"/>
      <c r="CE75" s="1250"/>
      <c r="CF75" s="1250"/>
      <c r="CG75" s="1250"/>
      <c r="CH75" s="1250"/>
      <c r="CI75" s="1250"/>
      <c r="CJ75" s="1250"/>
      <c r="CK75" s="1250"/>
      <c r="CL75" s="1250"/>
      <c r="CM75" s="1250"/>
      <c r="CN75" s="1250"/>
      <c r="CO75" s="1250"/>
      <c r="CP75" s="1250"/>
      <c r="CQ75" s="1250"/>
      <c r="CR75" s="344"/>
      <c r="CS75" s="344"/>
    </row>
    <row r="76" spans="1:106" ht="11.45" customHeight="1" x14ac:dyDescent="0.15">
      <c r="A76" s="344"/>
      <c r="B76" s="344"/>
      <c r="C76" s="344"/>
      <c r="D76" s="344"/>
      <c r="E76" s="344"/>
      <c r="F76" s="344"/>
      <c r="G76" s="344"/>
      <c r="H76" s="344"/>
      <c r="I76" s="344"/>
      <c r="J76" s="344"/>
      <c r="K76" s="344"/>
      <c r="L76" s="1250"/>
      <c r="M76" s="1250"/>
      <c r="N76" s="1250"/>
      <c r="O76" s="1250"/>
      <c r="P76" s="1250"/>
      <c r="Q76" s="1250"/>
      <c r="R76" s="1250"/>
      <c r="S76" s="1250"/>
      <c r="T76" s="1250"/>
      <c r="U76" s="1250"/>
      <c r="V76" s="1250"/>
      <c r="W76" s="1250"/>
      <c r="X76" s="1250"/>
      <c r="Y76" s="1250"/>
      <c r="Z76" s="1250"/>
      <c r="AA76" s="1250"/>
      <c r="AB76" s="1250"/>
      <c r="AC76" s="1250"/>
      <c r="AD76" s="1250"/>
      <c r="AE76" s="1250"/>
      <c r="AF76" s="1250"/>
      <c r="AG76" s="1250"/>
      <c r="AH76" s="1250"/>
      <c r="AI76" s="1250"/>
      <c r="AJ76" s="1250"/>
      <c r="AK76" s="1250"/>
      <c r="AL76" s="1250"/>
      <c r="AM76" s="1250"/>
      <c r="AN76" s="1250"/>
      <c r="AO76" s="1250"/>
      <c r="AP76" s="1250"/>
      <c r="AQ76" s="1250"/>
      <c r="AR76" s="1250"/>
      <c r="AS76" s="1250"/>
      <c r="AT76" s="1250"/>
      <c r="AU76" s="1250"/>
      <c r="AV76" s="1250"/>
      <c r="AW76" s="1250"/>
      <c r="AX76" s="1250"/>
      <c r="AY76" s="1250"/>
      <c r="AZ76" s="1250"/>
      <c r="BA76" s="1250"/>
      <c r="BB76" s="1250"/>
      <c r="BC76" s="1250"/>
      <c r="BD76" s="1250"/>
      <c r="BE76" s="1250"/>
      <c r="BF76" s="1250"/>
      <c r="BG76" s="1250"/>
      <c r="BH76" s="1250"/>
      <c r="BI76" s="1250"/>
      <c r="BJ76" s="1250"/>
      <c r="BK76" s="1250"/>
      <c r="BL76" s="1250"/>
      <c r="BM76" s="1250"/>
      <c r="BN76" s="1250"/>
      <c r="BO76" s="1250"/>
      <c r="BP76" s="1250"/>
      <c r="BQ76" s="1250"/>
      <c r="BR76" s="1250"/>
      <c r="BS76" s="1250"/>
      <c r="BT76" s="1250"/>
      <c r="BU76" s="1250"/>
      <c r="BV76" s="1250"/>
      <c r="BW76" s="1250"/>
      <c r="BX76" s="1250"/>
      <c r="BY76" s="1250"/>
      <c r="BZ76" s="1250"/>
      <c r="CA76" s="1250"/>
      <c r="CB76" s="1250"/>
      <c r="CC76" s="1250"/>
      <c r="CD76" s="1250"/>
      <c r="CE76" s="1250"/>
      <c r="CF76" s="1250"/>
      <c r="CG76" s="1250"/>
      <c r="CH76" s="1250"/>
      <c r="CI76" s="1250"/>
      <c r="CJ76" s="1250"/>
      <c r="CK76" s="1250"/>
      <c r="CL76" s="1250"/>
      <c r="CM76" s="1250"/>
      <c r="CN76" s="1250"/>
      <c r="CO76" s="1250"/>
      <c r="CP76" s="1250"/>
      <c r="CQ76" s="1250"/>
      <c r="CR76" s="344"/>
      <c r="CS76" s="344"/>
    </row>
    <row r="77" spans="1:106" ht="18" customHeight="1" x14ac:dyDescent="0.15">
      <c r="A77" s="344"/>
      <c r="J77" s="344"/>
      <c r="K77" s="344"/>
      <c r="L77" s="1250"/>
      <c r="M77" s="1250"/>
      <c r="N77" s="1250"/>
      <c r="O77" s="1250"/>
      <c r="P77" s="1250"/>
      <c r="Q77" s="1250"/>
      <c r="R77" s="1250"/>
      <c r="S77" s="1250"/>
      <c r="T77" s="1250"/>
      <c r="U77" s="1250"/>
      <c r="V77" s="1250"/>
      <c r="W77" s="1250"/>
      <c r="X77" s="1250"/>
      <c r="Y77" s="1250"/>
      <c r="Z77" s="1250"/>
      <c r="AA77" s="1250"/>
      <c r="AB77" s="1250"/>
      <c r="AC77" s="1250"/>
      <c r="AD77" s="1250"/>
      <c r="AE77" s="1250"/>
      <c r="AF77" s="1250"/>
      <c r="AG77" s="1250"/>
      <c r="AH77" s="1250"/>
      <c r="AI77" s="1250"/>
      <c r="AJ77" s="1250"/>
      <c r="AK77" s="1250"/>
      <c r="AL77" s="1250"/>
      <c r="AM77" s="1250"/>
      <c r="AN77" s="1250"/>
      <c r="AO77" s="1250"/>
      <c r="AP77" s="1250"/>
      <c r="AQ77" s="1250"/>
      <c r="AR77" s="1250"/>
      <c r="AS77" s="1250"/>
      <c r="AT77" s="1250"/>
      <c r="AU77" s="1250"/>
      <c r="AV77" s="1250"/>
      <c r="AW77" s="1250"/>
      <c r="AX77" s="1250"/>
      <c r="AY77" s="1250"/>
      <c r="AZ77" s="1250"/>
      <c r="BA77" s="1250"/>
      <c r="BB77" s="1250"/>
      <c r="BC77" s="1250"/>
      <c r="BD77" s="1250"/>
      <c r="BE77" s="1250"/>
      <c r="BF77" s="1250"/>
      <c r="BG77" s="1250"/>
      <c r="BH77" s="1250"/>
      <c r="BI77" s="1250"/>
      <c r="BJ77" s="1250"/>
      <c r="BK77" s="1250"/>
      <c r="BL77" s="1250"/>
      <c r="BM77" s="1250"/>
      <c r="BN77" s="1250"/>
      <c r="BO77" s="1250"/>
      <c r="BP77" s="1250"/>
      <c r="BQ77" s="1250"/>
      <c r="BR77" s="1250"/>
      <c r="BS77" s="1250"/>
      <c r="BT77" s="1250"/>
      <c r="BU77" s="1250"/>
      <c r="BV77" s="1250"/>
      <c r="BW77" s="1250"/>
      <c r="BX77" s="1250"/>
      <c r="BY77" s="1250"/>
      <c r="BZ77" s="1250"/>
      <c r="CA77" s="1250"/>
      <c r="CB77" s="1250"/>
      <c r="CC77" s="1250"/>
      <c r="CD77" s="1250"/>
      <c r="CE77" s="1250"/>
      <c r="CF77" s="1250"/>
      <c r="CG77" s="1250"/>
      <c r="CH77" s="1250"/>
      <c r="CI77" s="1250"/>
      <c r="CJ77" s="1250"/>
      <c r="CK77" s="1250"/>
      <c r="CL77" s="1250"/>
      <c r="CM77" s="1250"/>
      <c r="CN77" s="1250"/>
      <c r="CO77" s="1250"/>
      <c r="CP77" s="1250"/>
      <c r="CQ77" s="1250"/>
      <c r="CR77" s="344"/>
      <c r="CS77" s="344"/>
    </row>
    <row r="78" spans="1:106" ht="15" customHeight="1" x14ac:dyDescent="0.15">
      <c r="A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4"/>
      <c r="AL78" s="344"/>
      <c r="AM78" s="344"/>
      <c r="AN78" s="344"/>
      <c r="AO78" s="344"/>
      <c r="AP78" s="344"/>
      <c r="AQ78" s="344"/>
      <c r="AR78" s="344"/>
      <c r="AS78" s="344"/>
      <c r="AT78" s="344"/>
      <c r="AU78" s="344"/>
      <c r="AV78" s="344"/>
      <c r="AW78" s="344"/>
      <c r="AX78" s="344"/>
      <c r="AY78" s="344"/>
      <c r="AZ78" s="344"/>
      <c r="BA78" s="344"/>
      <c r="BB78" s="344"/>
      <c r="BC78" s="344"/>
      <c r="BD78" s="344"/>
      <c r="BE78" s="344"/>
      <c r="BF78" s="344"/>
      <c r="BG78" s="344"/>
      <c r="BH78" s="344"/>
      <c r="BI78" s="344"/>
      <c r="BJ78" s="344"/>
      <c r="BK78" s="344"/>
      <c r="BL78" s="344"/>
      <c r="BM78" s="344"/>
      <c r="BN78" s="344"/>
      <c r="BO78" s="344"/>
      <c r="BP78" s="344"/>
      <c r="BQ78" s="344"/>
      <c r="BR78" s="344"/>
      <c r="BS78" s="344"/>
      <c r="BT78" s="344"/>
      <c r="BU78" s="344"/>
      <c r="BV78" s="344"/>
      <c r="BW78" s="344"/>
      <c r="BX78" s="344"/>
      <c r="BY78" s="344"/>
      <c r="BZ78" s="344"/>
      <c r="CA78" s="344"/>
      <c r="CB78" s="344"/>
      <c r="CC78" s="344"/>
      <c r="CD78" s="344"/>
      <c r="CE78" s="344"/>
      <c r="CF78" s="344"/>
      <c r="CG78" s="344"/>
      <c r="CH78" s="344"/>
      <c r="CI78" s="344"/>
      <c r="CJ78" s="344"/>
      <c r="CK78" s="344"/>
      <c r="CL78" s="344"/>
      <c r="CM78" s="344"/>
      <c r="CN78" s="344"/>
      <c r="CO78" s="344"/>
      <c r="CP78" s="344"/>
      <c r="CQ78" s="344"/>
      <c r="CR78" s="344"/>
      <c r="CS78" s="344"/>
    </row>
    <row r="79" spans="1:106" ht="11.25" hidden="1" customHeight="1" x14ac:dyDescent="0.15"/>
    <row r="80" spans="1:106" ht="11.25" hidden="1" customHeight="1" x14ac:dyDescent="0.15"/>
    <row r="81" ht="11.25" hidden="1" customHeight="1" x14ac:dyDescent="0.15"/>
    <row r="82" ht="11.25" hidden="1" customHeight="1" x14ac:dyDescent="0.15"/>
    <row r="83" ht="11.25" hidden="1" customHeight="1" x14ac:dyDescent="0.15"/>
    <row r="84" ht="11.25" hidden="1" customHeight="1" x14ac:dyDescent="0.15"/>
    <row r="85" ht="11.25" hidden="1" customHeight="1" x14ac:dyDescent="0.15"/>
    <row r="86" ht="11.25" hidden="1" customHeight="1" x14ac:dyDescent="0.15"/>
    <row r="87" ht="11.25" hidden="1" customHeight="1" x14ac:dyDescent="0.15"/>
    <row r="88" ht="11.25" hidden="1" customHeight="1" x14ac:dyDescent="0.15"/>
    <row r="89" ht="11.25" hidden="1" customHeight="1" x14ac:dyDescent="0.15"/>
    <row r="90" ht="11.25" hidden="1" customHeight="1" x14ac:dyDescent="0.15"/>
    <row r="91" ht="11.25" hidden="1" customHeight="1" x14ac:dyDescent="0.15"/>
    <row r="92" ht="3.75" hidden="1" customHeight="1" x14ac:dyDescent="0.15"/>
    <row r="93" ht="3.75" hidden="1" customHeight="1" x14ac:dyDescent="0.15"/>
    <row r="94" ht="3.75" hidden="1" customHeight="1" x14ac:dyDescent="0.15"/>
    <row r="95" ht="3.75" hidden="1" customHeight="1" x14ac:dyDescent="0.15"/>
    <row r="96" ht="3.75" hidden="1" customHeight="1" x14ac:dyDescent="0.15"/>
    <row r="97" ht="3.75" hidden="1" customHeight="1" x14ac:dyDescent="0.15"/>
    <row r="98" ht="3.75" hidden="1" customHeight="1" x14ac:dyDescent="0.15"/>
    <row r="99" ht="3.75" hidden="1" customHeight="1" x14ac:dyDescent="0.15"/>
    <row r="100" ht="3.75" hidden="1" customHeight="1" x14ac:dyDescent="0.15"/>
    <row r="101" ht="3.75" hidden="1" customHeight="1" x14ac:dyDescent="0.15"/>
    <row r="102" ht="3.75" hidden="1" customHeight="1" x14ac:dyDescent="0.15"/>
    <row r="103" ht="3.75" hidden="1" customHeight="1" x14ac:dyDescent="0.15"/>
    <row r="104" ht="3.75" hidden="1" customHeight="1" x14ac:dyDescent="0.15"/>
    <row r="105" ht="3.75" hidden="1" customHeight="1" x14ac:dyDescent="0.15"/>
    <row r="106" ht="3.75" hidden="1" customHeight="1" x14ac:dyDescent="0.15"/>
    <row r="107" ht="3.75" hidden="1" customHeight="1" x14ac:dyDescent="0.15"/>
    <row r="108" ht="3.75" hidden="1" customHeight="1" x14ac:dyDescent="0.15"/>
    <row r="109" ht="3.75" hidden="1" customHeight="1" x14ac:dyDescent="0.15"/>
    <row r="110" ht="3.75" hidden="1" customHeight="1" x14ac:dyDescent="0.15"/>
    <row r="111" ht="3.75" hidden="1" customHeight="1" x14ac:dyDescent="0.15"/>
    <row r="112" ht="3.75" hidden="1" customHeight="1" x14ac:dyDescent="0.15"/>
    <row r="113" ht="3.75" hidden="1" customHeight="1" x14ac:dyDescent="0.15"/>
    <row r="114" ht="3.75" hidden="1" customHeight="1" x14ac:dyDescent="0.15"/>
    <row r="115" ht="3.75" hidden="1" customHeight="1" x14ac:dyDescent="0.15"/>
    <row r="116" ht="3.75" hidden="1" customHeight="1" x14ac:dyDescent="0.15"/>
    <row r="117" ht="3.75" hidden="1" customHeight="1" x14ac:dyDescent="0.15"/>
    <row r="118" ht="3.75" hidden="1" customHeight="1" x14ac:dyDescent="0.15"/>
    <row r="119" ht="3.75" hidden="1" customHeight="1" x14ac:dyDescent="0.15"/>
    <row r="120" ht="3.75" hidden="1" customHeight="1" x14ac:dyDescent="0.15"/>
    <row r="121" ht="3.75" hidden="1" customHeight="1" x14ac:dyDescent="0.15"/>
    <row r="122" ht="3.75" hidden="1" customHeight="1" x14ac:dyDescent="0.15"/>
    <row r="123" ht="3.75" hidden="1" customHeight="1" x14ac:dyDescent="0.15"/>
    <row r="124" ht="3.75" hidden="1" customHeight="1" x14ac:dyDescent="0.15"/>
    <row r="125" ht="3.75" hidden="1" customHeight="1" x14ac:dyDescent="0.15"/>
    <row r="126" ht="3.75" hidden="1" customHeight="1" x14ac:dyDescent="0.15"/>
  </sheetData>
  <mergeCells count="146">
    <mergeCell ref="L74:CQ77"/>
    <mergeCell ref="CL22:CQ27"/>
    <mergeCell ref="CL28:CQ33"/>
    <mergeCell ref="CL34:CQ39"/>
    <mergeCell ref="CL40:CQ45"/>
    <mergeCell ref="CL16:CQ21"/>
    <mergeCell ref="CY1:DB1"/>
    <mergeCell ref="J2:CS2"/>
    <mergeCell ref="CU4:CW5"/>
    <mergeCell ref="CX4:DA7"/>
    <mergeCell ref="CU6:CW7"/>
    <mergeCell ref="CY13:CZ14"/>
    <mergeCell ref="CT15:CU16"/>
    <mergeCell ref="CV15:CW16"/>
    <mergeCell ref="CY15:CZ16"/>
    <mergeCell ref="R46:W51"/>
    <mergeCell ref="CF46:CK51"/>
    <mergeCell ref="CL46:CQ51"/>
    <mergeCell ref="CT46:DB47"/>
    <mergeCell ref="CT48:DB49"/>
    <mergeCell ref="CT50:DB51"/>
    <mergeCell ref="R52:W57"/>
    <mergeCell ref="X10:AC15"/>
    <mergeCell ref="AD10:AI15"/>
    <mergeCell ref="D13:I15"/>
    <mergeCell ref="CT13:CU14"/>
    <mergeCell ref="CV13:CW14"/>
    <mergeCell ref="S37:V39"/>
    <mergeCell ref="CL10:CQ15"/>
    <mergeCell ref="CT10:CU10"/>
    <mergeCell ref="CV10:CW10"/>
    <mergeCell ref="B27:C29"/>
    <mergeCell ref="D27:I29"/>
    <mergeCell ref="L28:Q33"/>
    <mergeCell ref="B30:C32"/>
    <mergeCell ref="D30:I32"/>
    <mergeCell ref="L22:Q27"/>
    <mergeCell ref="B21:C23"/>
    <mergeCell ref="D21:I23"/>
    <mergeCell ref="B24:C26"/>
    <mergeCell ref="D24:I26"/>
    <mergeCell ref="L16:Q21"/>
    <mergeCell ref="B16:C18"/>
    <mergeCell ref="D16:I18"/>
    <mergeCell ref="H39:I40"/>
    <mergeCell ref="L40:Q45"/>
    <mergeCell ref="H41:I42"/>
    <mergeCell ref="H43:I44"/>
    <mergeCell ref="CY10:CZ10"/>
    <mergeCell ref="D11:I12"/>
    <mergeCell ref="CT11:CU12"/>
    <mergeCell ref="CV11:CW12"/>
    <mergeCell ref="CY11:CZ12"/>
    <mergeCell ref="B4:B7"/>
    <mergeCell ref="C4:H7"/>
    <mergeCell ref="I4:I7"/>
    <mergeCell ref="J4:BY7"/>
    <mergeCell ref="BZ4:CB7"/>
    <mergeCell ref="CC4:CO7"/>
    <mergeCell ref="CP4:CQ7"/>
    <mergeCell ref="CT4:CT7"/>
    <mergeCell ref="AV10:BA15"/>
    <mergeCell ref="BB10:BG15"/>
    <mergeCell ref="BH10:BM15"/>
    <mergeCell ref="BN10:BS15"/>
    <mergeCell ref="BT10:BY15"/>
    <mergeCell ref="BZ10:CE15"/>
    <mergeCell ref="J8:CQ8"/>
    <mergeCell ref="CT9:DB9"/>
    <mergeCell ref="AJ10:AO15"/>
    <mergeCell ref="AP10:AU15"/>
    <mergeCell ref="B13:C15"/>
    <mergeCell ref="B33:C35"/>
    <mergeCell ref="D33:I35"/>
    <mergeCell ref="L34:Q39"/>
    <mergeCell ref="B36:C38"/>
    <mergeCell ref="D36:I38"/>
    <mergeCell ref="H45:I46"/>
    <mergeCell ref="L46:Q51"/>
    <mergeCell ref="H47:I48"/>
    <mergeCell ref="H49:I50"/>
    <mergeCell ref="H51:I52"/>
    <mergeCell ref="L52:Q57"/>
    <mergeCell ref="H53:I54"/>
    <mergeCell ref="H55:I56"/>
    <mergeCell ref="CT56:DB57"/>
    <mergeCell ref="H57:I58"/>
    <mergeCell ref="L58:Q63"/>
    <mergeCell ref="R58:W63"/>
    <mergeCell ref="X58:AC63"/>
    <mergeCell ref="AD58:AI63"/>
    <mergeCell ref="AJ58:AO63"/>
    <mergeCell ref="AP58:AU63"/>
    <mergeCell ref="AV58:BA63"/>
    <mergeCell ref="BB58:BG63"/>
    <mergeCell ref="CT58:DB59"/>
    <mergeCell ref="H59:I60"/>
    <mergeCell ref="CT60:DB61"/>
    <mergeCell ref="H61:I62"/>
    <mergeCell ref="CT62:DB63"/>
    <mergeCell ref="CF58:CK63"/>
    <mergeCell ref="CL58:CQ63"/>
    <mergeCell ref="H64:I66"/>
    <mergeCell ref="L64:Q69"/>
    <mergeCell ref="R64:W69"/>
    <mergeCell ref="X64:AC69"/>
    <mergeCell ref="AD64:AI69"/>
    <mergeCell ref="BH58:BM63"/>
    <mergeCell ref="BN58:BS63"/>
    <mergeCell ref="BT58:BY63"/>
    <mergeCell ref="BZ58:CE63"/>
    <mergeCell ref="H67:I68"/>
    <mergeCell ref="L70:Q71"/>
    <mergeCell ref="R70:W71"/>
    <mergeCell ref="X70:AC71"/>
    <mergeCell ref="AD70:AI71"/>
    <mergeCell ref="AJ70:AO71"/>
    <mergeCell ref="AP70:AU71"/>
    <mergeCell ref="AV70:BA71"/>
    <mergeCell ref="BB70:BG71"/>
    <mergeCell ref="CT68:DB69"/>
    <mergeCell ref="BZ64:CE69"/>
    <mergeCell ref="CF64:CK69"/>
    <mergeCell ref="CL64:CQ69"/>
    <mergeCell ref="AJ64:AO69"/>
    <mergeCell ref="AP64:AU69"/>
    <mergeCell ref="AV64:BA69"/>
    <mergeCell ref="BB64:BG69"/>
    <mergeCell ref="BH64:BM69"/>
    <mergeCell ref="BN64:BS69"/>
    <mergeCell ref="BT64:BY69"/>
    <mergeCell ref="AW18:BA20"/>
    <mergeCell ref="CV73:DA73"/>
    <mergeCell ref="BH70:BM71"/>
    <mergeCell ref="BN70:BS71"/>
    <mergeCell ref="BT70:BY71"/>
    <mergeCell ref="BZ70:CE71"/>
    <mergeCell ref="CF70:CK71"/>
    <mergeCell ref="CL70:CQ71"/>
    <mergeCell ref="CT64:DB65"/>
    <mergeCell ref="CT66:DB67"/>
    <mergeCell ref="CT70:DB71"/>
    <mergeCell ref="CF52:CK57"/>
    <mergeCell ref="CL52:CQ57"/>
    <mergeCell ref="CT52:DB53"/>
    <mergeCell ref="CT54:DB55"/>
  </mergeCells>
  <phoneticPr fontId="39"/>
  <pageMargins left="0.70866141732283472" right="0.70866141732283472" top="0.74803149606299213" bottom="0.74803149606299213" header="0.31496062992125984" footer="0.31496062992125984"/>
  <pageSetup paperSize="9" scale="54" orientation="landscape" horizontalDpi="4294967293"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16"/>
  <sheetViews>
    <sheetView view="pageBreakPreview" topLeftCell="A13" zoomScaleNormal="100" zoomScaleSheetLayoutView="100" workbookViewId="0">
      <selection activeCell="I117" sqref="I117"/>
    </sheetView>
  </sheetViews>
  <sheetFormatPr defaultColWidth="8.875" defaultRowHeight="13.5" x14ac:dyDescent="0.15"/>
  <cols>
    <col min="1" max="15" width="9.375" customWidth="1"/>
    <col min="16" max="19" width="10" customWidth="1"/>
    <col min="20" max="20" width="11.625" customWidth="1"/>
    <col min="21" max="24" width="10" customWidth="1"/>
    <col min="25" max="25" width="11.625" customWidth="1"/>
    <col min="26" max="27" width="10" customWidth="1"/>
  </cols>
  <sheetData>
    <row r="1" spans="1:28" ht="23.25" customHeight="1" x14ac:dyDescent="0.15">
      <c r="A1" s="12" t="s">
        <v>116</v>
      </c>
      <c r="B1" s="12"/>
      <c r="F1" s="18" t="s">
        <v>117</v>
      </c>
    </row>
    <row r="2" spans="1:28" ht="18.75" x14ac:dyDescent="0.15">
      <c r="A2" s="13" t="s">
        <v>118</v>
      </c>
      <c r="B2" s="13"/>
    </row>
    <row r="3" spans="1:28" s="15" customFormat="1" ht="12" x14ac:dyDescent="0.15">
      <c r="A3" s="528" t="s">
        <v>119</v>
      </c>
      <c r="B3" s="560" t="s">
        <v>120</v>
      </c>
      <c r="C3" s="560" t="s">
        <v>121</v>
      </c>
      <c r="D3" s="523" t="s">
        <v>122</v>
      </c>
      <c r="E3" s="523" t="s">
        <v>123</v>
      </c>
      <c r="F3" s="523" t="s">
        <v>124</v>
      </c>
      <c r="G3" s="557" t="s">
        <v>125</v>
      </c>
      <c r="H3" s="559" t="s">
        <v>126</v>
      </c>
      <c r="I3" s="559"/>
      <c r="J3" s="490" t="s">
        <v>127</v>
      </c>
    </row>
    <row r="4" spans="1:28" s="15" customFormat="1" ht="14.25" customHeight="1" x14ac:dyDescent="0.15">
      <c r="A4" s="529"/>
      <c r="B4" s="561"/>
      <c r="C4" s="561"/>
      <c r="D4" s="524"/>
      <c r="E4" s="524"/>
      <c r="F4" s="524"/>
      <c r="G4" s="558"/>
      <c r="H4" s="238" t="s">
        <v>128</v>
      </c>
      <c r="I4" s="238" t="s">
        <v>129</v>
      </c>
      <c r="J4" s="238" t="s">
        <v>130</v>
      </c>
    </row>
    <row r="5" spans="1:28" s="32" customFormat="1" ht="90" customHeight="1" x14ac:dyDescent="0.15">
      <c r="A5" s="37">
        <f>'入力シート ①'!E17</f>
        <v>0</v>
      </c>
      <c r="B5" s="37">
        <f>'入力シート ①'!E12</f>
        <v>0</v>
      </c>
      <c r="C5" s="37">
        <f>'入力シート ①'!E14</f>
        <v>0</v>
      </c>
      <c r="D5" s="37">
        <f>'入力シート ①'!E16</f>
        <v>0</v>
      </c>
      <c r="E5" s="37">
        <f>'入力シート ①'!E18</f>
        <v>0</v>
      </c>
      <c r="F5" s="37">
        <f>'入力シート ①'!E20</f>
        <v>0</v>
      </c>
      <c r="G5" s="37">
        <f>'入力シート ①'!$E21</f>
        <v>0</v>
      </c>
      <c r="H5" s="37">
        <f>'入力シート ①'!$E25</f>
        <v>0</v>
      </c>
      <c r="I5" s="37">
        <f>'入力シート ①'!$E26</f>
        <v>0</v>
      </c>
      <c r="J5" s="37">
        <f>'入力シート ①'!$E27</f>
        <v>0</v>
      </c>
      <c r="V5" s="33"/>
    </row>
    <row r="6" spans="1:28" x14ac:dyDescent="0.15">
      <c r="A6" s="525" t="s">
        <v>131</v>
      </c>
      <c r="B6" s="526"/>
      <c r="C6" s="526"/>
      <c r="D6" s="526"/>
      <c r="E6" s="527"/>
      <c r="F6" s="523" t="s">
        <v>612</v>
      </c>
    </row>
    <row r="7" spans="1:28" x14ac:dyDescent="0.15">
      <c r="A7" s="238" t="s">
        <v>606</v>
      </c>
      <c r="B7" s="238" t="s">
        <v>607</v>
      </c>
      <c r="C7" s="238" t="s">
        <v>609</v>
      </c>
      <c r="D7" s="238" t="s">
        <v>610</v>
      </c>
      <c r="E7" s="238" t="s">
        <v>611</v>
      </c>
      <c r="F7" s="524"/>
    </row>
    <row r="8" spans="1:28" ht="90" customHeight="1" x14ac:dyDescent="0.15">
      <c r="A8" s="37">
        <f>'入力シート ①'!$E28</f>
        <v>0</v>
      </c>
      <c r="B8" s="37">
        <f>'入力シート ①'!$E29</f>
        <v>0</v>
      </c>
      <c r="C8" s="37">
        <f>'入力シート ①'!$E30</f>
        <v>0</v>
      </c>
      <c r="D8" s="37">
        <f>'入力シート ①'!$E31</f>
        <v>0</v>
      </c>
      <c r="E8" s="37">
        <f>'入力シート ①'!$E32</f>
        <v>0</v>
      </c>
      <c r="F8" s="37">
        <f>'入力シート ①'!$E33</f>
        <v>0</v>
      </c>
    </row>
    <row r="11" spans="1:28" ht="18.75" x14ac:dyDescent="0.15">
      <c r="A11" s="13" t="s">
        <v>137</v>
      </c>
    </row>
    <row r="12" spans="1:28" x14ac:dyDescent="0.15">
      <c r="A12" s="521" t="s">
        <v>138</v>
      </c>
      <c r="B12" s="521" t="s">
        <v>139</v>
      </c>
      <c r="C12" s="521" t="s">
        <v>140</v>
      </c>
      <c r="D12" s="536" t="s">
        <v>141</v>
      </c>
      <c r="E12" s="601" t="s">
        <v>126</v>
      </c>
      <c r="F12" s="602"/>
      <c r="G12" s="489" t="s">
        <v>127</v>
      </c>
      <c r="H12" s="562" t="s">
        <v>142</v>
      </c>
      <c r="I12" s="533" t="s">
        <v>143</v>
      </c>
      <c r="J12" s="534"/>
      <c r="K12" s="535"/>
    </row>
    <row r="13" spans="1:28" x14ac:dyDescent="0.15">
      <c r="A13" s="522"/>
      <c r="B13" s="522"/>
      <c r="C13" s="522"/>
      <c r="D13" s="537"/>
      <c r="E13" s="21" t="s">
        <v>128</v>
      </c>
      <c r="F13" s="21" t="s">
        <v>129</v>
      </c>
      <c r="G13" s="21" t="s">
        <v>130</v>
      </c>
      <c r="H13" s="563"/>
      <c r="I13" s="239" t="s">
        <v>613</v>
      </c>
      <c r="J13" s="239" t="s">
        <v>144</v>
      </c>
      <c r="K13" s="239" t="s">
        <v>145</v>
      </c>
    </row>
    <row r="14" spans="1:28" s="32" customFormat="1" ht="90" customHeight="1" x14ac:dyDescent="0.15">
      <c r="A14" s="37">
        <f>'入力シート ①'!$E89</f>
        <v>0</v>
      </c>
      <c r="B14" s="37">
        <f>'入力シート ①'!$E90</f>
        <v>0</v>
      </c>
      <c r="C14" s="37">
        <f>'入力シート ①'!$E91</f>
        <v>0</v>
      </c>
      <c r="D14" s="37">
        <f>'入力シート ①'!$E93</f>
        <v>0</v>
      </c>
      <c r="E14" s="37">
        <f>'入力シート ①'!$E95</f>
        <v>0</v>
      </c>
      <c r="F14" s="37">
        <f>'入力シート ①'!$E96</f>
        <v>0</v>
      </c>
      <c r="G14" s="37">
        <f>'入力シート ①'!$E97</f>
        <v>0</v>
      </c>
      <c r="H14" s="37">
        <f>'入力シート ①'!$E85</f>
        <v>0</v>
      </c>
      <c r="I14" s="37">
        <f>'入力シート ①'!$E98</f>
        <v>0</v>
      </c>
      <c r="J14" s="37">
        <f>'入力シート ①'!$E99</f>
        <v>0</v>
      </c>
      <c r="K14" s="37">
        <f>'入力シート ①'!$E100</f>
        <v>0</v>
      </c>
    </row>
    <row r="15" spans="1:28" ht="13.5" customHeight="1" x14ac:dyDescent="0.15">
      <c r="A15" s="17"/>
      <c r="B15" s="17"/>
      <c r="C15" s="17">
        <v>2</v>
      </c>
      <c r="D15" s="16">
        <f>'入力シート ①'!$E36</f>
        <v>0</v>
      </c>
      <c r="E15" s="17"/>
      <c r="F15" s="17"/>
      <c r="G15" s="17"/>
      <c r="H15" s="17"/>
      <c r="I15" s="17"/>
      <c r="J15" s="17"/>
      <c r="K15" s="17"/>
      <c r="L15" s="17"/>
      <c r="M15" s="17"/>
      <c r="N15" s="17"/>
      <c r="O15" s="17"/>
      <c r="P15" s="17"/>
      <c r="Q15" s="17"/>
      <c r="R15" s="17"/>
      <c r="S15" s="17"/>
      <c r="T15" s="17"/>
      <c r="U15" s="17"/>
      <c r="V15" s="17"/>
      <c r="W15" s="17"/>
      <c r="X15" s="17"/>
      <c r="Y15" s="17"/>
      <c r="Z15" s="17"/>
      <c r="AA15" s="17"/>
      <c r="AB15" s="17"/>
    </row>
    <row r="16" spans="1:28" ht="13.5" customHeight="1" x14ac:dyDescent="0.15">
      <c r="A16" s="17"/>
      <c r="B16" s="17"/>
      <c r="C16" s="17">
        <v>3</v>
      </c>
      <c r="D16" s="16">
        <f>'入力シート ①'!$E37</f>
        <v>0</v>
      </c>
      <c r="E16" s="17"/>
      <c r="F16" s="17"/>
      <c r="G16" s="17"/>
      <c r="H16" s="17"/>
      <c r="I16" s="17"/>
      <c r="J16" s="17"/>
      <c r="K16" s="17"/>
      <c r="L16" s="17"/>
      <c r="M16" s="17"/>
      <c r="N16" s="17"/>
      <c r="O16" s="17"/>
      <c r="P16" s="17"/>
      <c r="Q16" s="17"/>
      <c r="R16" s="17"/>
      <c r="S16" s="17"/>
      <c r="T16" s="17"/>
      <c r="U16" s="17"/>
      <c r="V16" s="17"/>
      <c r="W16" s="17"/>
      <c r="X16" s="17"/>
      <c r="Y16" s="17"/>
      <c r="Z16" s="17"/>
      <c r="AA16" s="17"/>
      <c r="AB16" s="17"/>
    </row>
    <row r="17" spans="1:28" ht="13.5" customHeight="1" x14ac:dyDescent="0.15">
      <c r="A17" s="17"/>
      <c r="B17" s="17"/>
      <c r="C17" s="17">
        <v>4</v>
      </c>
      <c r="D17" s="16">
        <f>'入力シート ①'!$E38</f>
        <v>0</v>
      </c>
      <c r="E17" s="17"/>
      <c r="F17" s="17"/>
      <c r="G17" s="17"/>
      <c r="H17" s="17"/>
      <c r="I17" s="17"/>
      <c r="J17" s="17"/>
      <c r="K17" s="17"/>
      <c r="L17" s="17"/>
      <c r="M17" s="17"/>
      <c r="N17" s="17"/>
      <c r="O17" s="17"/>
      <c r="P17" s="17"/>
      <c r="Q17" s="17"/>
      <c r="R17" s="17"/>
      <c r="S17" s="17"/>
      <c r="T17" s="17"/>
      <c r="U17" s="17"/>
      <c r="V17" s="17"/>
      <c r="W17" s="17"/>
      <c r="X17" s="17"/>
      <c r="Y17" s="17"/>
      <c r="Z17" s="17"/>
      <c r="AA17" s="17"/>
      <c r="AB17" s="17"/>
    </row>
    <row r="18" spans="1:28" ht="13.5" customHeight="1" x14ac:dyDescent="0.15">
      <c r="A18" s="17"/>
      <c r="B18" s="17"/>
      <c r="C18" s="17">
        <v>5</v>
      </c>
      <c r="D18" s="16">
        <f>'入力シート ①'!$E39</f>
        <v>0</v>
      </c>
      <c r="E18" s="17"/>
      <c r="F18" s="17"/>
      <c r="G18" s="17"/>
      <c r="H18" s="17"/>
      <c r="I18" s="17"/>
      <c r="J18" s="17"/>
      <c r="K18" s="17"/>
      <c r="L18" s="17"/>
      <c r="M18" s="17"/>
      <c r="N18" s="17"/>
      <c r="O18" s="17"/>
      <c r="P18" s="17"/>
      <c r="Q18" s="17"/>
      <c r="R18" s="17"/>
      <c r="S18" s="17"/>
      <c r="T18" s="17"/>
      <c r="U18" s="17"/>
      <c r="V18" s="17"/>
      <c r="W18" s="17"/>
      <c r="X18" s="17"/>
      <c r="Y18" s="17"/>
      <c r="Z18" s="17"/>
      <c r="AA18" s="17"/>
      <c r="AB18" s="17"/>
    </row>
    <row r="19" spans="1:28" ht="13.5" customHeight="1" x14ac:dyDescent="0.15">
      <c r="A19" s="17"/>
      <c r="B19" s="17"/>
      <c r="C19" s="17">
        <v>6</v>
      </c>
      <c r="D19" s="16">
        <f>'入力シート ①'!$E40</f>
        <v>0</v>
      </c>
      <c r="E19" s="17"/>
      <c r="F19" s="17"/>
      <c r="G19" s="17"/>
      <c r="H19" s="17"/>
      <c r="I19" s="17"/>
      <c r="J19" s="17"/>
      <c r="K19" s="17"/>
      <c r="L19" s="17"/>
      <c r="M19" s="17"/>
      <c r="N19" s="17"/>
      <c r="O19" s="17"/>
      <c r="P19" s="17"/>
      <c r="Q19" s="17"/>
      <c r="R19" s="17"/>
      <c r="S19" s="17"/>
      <c r="T19" s="17"/>
      <c r="U19" s="17"/>
      <c r="V19" s="17"/>
      <c r="W19" s="17"/>
      <c r="X19" s="17"/>
      <c r="Y19" s="17"/>
      <c r="Z19" s="17"/>
      <c r="AA19" s="17"/>
      <c r="AB19" s="17"/>
    </row>
    <row r="20" spans="1:28" ht="13.5" customHeight="1" x14ac:dyDescent="0.15">
      <c r="A20" s="17"/>
      <c r="B20" s="17"/>
      <c r="C20" s="17">
        <v>7</v>
      </c>
      <c r="D20" s="16">
        <f>'入力シート ①'!$E41</f>
        <v>0</v>
      </c>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1:28" ht="13.5" customHeight="1" x14ac:dyDescent="0.15">
      <c r="A21" s="17"/>
      <c r="B21" s="17"/>
      <c r="C21" s="17">
        <v>8</v>
      </c>
      <c r="D21" s="16">
        <f>'入力シート ①'!$E42</f>
        <v>0</v>
      </c>
      <c r="E21" s="17"/>
      <c r="F21" s="17"/>
      <c r="G21" s="17"/>
      <c r="H21" s="17"/>
      <c r="I21" s="17"/>
      <c r="J21" s="17"/>
      <c r="K21" s="17"/>
      <c r="L21" s="17"/>
      <c r="M21" s="17"/>
      <c r="N21" s="17"/>
      <c r="O21" s="17"/>
      <c r="P21" s="17"/>
      <c r="Q21" s="17"/>
      <c r="R21" s="17"/>
      <c r="S21" s="17"/>
      <c r="T21" s="17"/>
      <c r="U21" s="17"/>
      <c r="V21" s="17"/>
      <c r="W21" s="17"/>
      <c r="X21" s="17"/>
      <c r="Y21" s="17"/>
      <c r="Z21" s="17"/>
      <c r="AA21" s="17"/>
      <c r="AB21" s="17"/>
    </row>
    <row r="22" spans="1:28" ht="13.5" customHeight="1" x14ac:dyDescent="0.15">
      <c r="A22" s="17"/>
      <c r="B22" s="17"/>
      <c r="C22" s="17">
        <v>9</v>
      </c>
      <c r="D22" s="16">
        <f>'入力シート ①'!$E43</f>
        <v>0</v>
      </c>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28" ht="13.5" customHeight="1" x14ac:dyDescent="0.15">
      <c r="A23" s="17"/>
      <c r="B23" s="17"/>
      <c r="C23" s="17">
        <v>10</v>
      </c>
      <c r="D23" s="16">
        <f>'入力シート ①'!$E44</f>
        <v>0</v>
      </c>
      <c r="E23" s="15" t="s">
        <v>146</v>
      </c>
      <c r="F23" s="17"/>
      <c r="G23" s="17"/>
      <c r="H23" s="17"/>
      <c r="I23" s="17"/>
      <c r="J23" s="17"/>
      <c r="K23" s="17"/>
      <c r="L23" s="17"/>
      <c r="M23" s="17"/>
      <c r="N23" s="17"/>
      <c r="O23" s="17"/>
      <c r="P23" s="17"/>
      <c r="Q23" s="17"/>
      <c r="R23" s="17"/>
      <c r="S23" s="17"/>
      <c r="T23" s="17"/>
      <c r="U23" s="17"/>
      <c r="V23" s="17"/>
      <c r="W23" s="17"/>
      <c r="X23" s="17"/>
      <c r="Y23" s="17"/>
      <c r="Z23" s="17"/>
      <c r="AA23" s="17"/>
      <c r="AB23" s="17"/>
    </row>
    <row r="24" spans="1:28" ht="13.5" hidden="1" customHeight="1" x14ac:dyDescent="0.15">
      <c r="A24" s="17"/>
      <c r="B24" s="17"/>
      <c r="C24" s="17">
        <v>11</v>
      </c>
      <c r="D24" s="16">
        <f>'入力シート ①'!$E45</f>
        <v>0</v>
      </c>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ht="13.5" hidden="1" customHeight="1" x14ac:dyDescent="0.15">
      <c r="A25" s="17"/>
      <c r="B25" s="17"/>
      <c r="C25" s="17">
        <v>12</v>
      </c>
      <c r="D25" s="16">
        <f>'入力シート ①'!$E46</f>
        <v>0</v>
      </c>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ht="13.5" hidden="1" customHeight="1" x14ac:dyDescent="0.15">
      <c r="A26" s="17"/>
      <c r="B26" s="17"/>
      <c r="C26" s="17">
        <v>13</v>
      </c>
      <c r="D26" s="16">
        <f>'入力シート ①'!$E47</f>
        <v>0</v>
      </c>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ht="13.5" hidden="1" customHeight="1" x14ac:dyDescent="0.15">
      <c r="A27" s="17"/>
      <c r="B27" s="17"/>
      <c r="C27" s="17">
        <v>14</v>
      </c>
      <c r="D27" s="16">
        <f>'入力シート ①'!$E48</f>
        <v>0</v>
      </c>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ht="13.5" hidden="1" customHeight="1" x14ac:dyDescent="0.15">
      <c r="A28" s="17"/>
      <c r="B28" s="17"/>
      <c r="C28" s="17">
        <v>15</v>
      </c>
      <c r="D28" s="16">
        <f>'入力シート ①'!$E49</f>
        <v>0</v>
      </c>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ht="13.5" hidden="1" customHeight="1" x14ac:dyDescent="0.15">
      <c r="A29" s="17"/>
      <c r="B29" s="17"/>
      <c r="C29" s="17">
        <v>16</v>
      </c>
      <c r="D29" s="16">
        <f>'入力シート ①'!$E50</f>
        <v>0</v>
      </c>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ht="13.5" hidden="1" customHeight="1" x14ac:dyDescent="0.15">
      <c r="A30" s="17"/>
      <c r="B30" s="17"/>
      <c r="C30" s="17">
        <v>17</v>
      </c>
      <c r="D30" s="16">
        <f>'入力シート ①'!$E51</f>
        <v>0</v>
      </c>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ht="13.5" hidden="1" customHeight="1" x14ac:dyDescent="0.15">
      <c r="A31" s="17"/>
      <c r="B31" s="17"/>
      <c r="C31" s="17">
        <v>18</v>
      </c>
      <c r="D31" s="16">
        <f>'入力シート ①'!$E52</f>
        <v>0</v>
      </c>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ht="13.5" hidden="1" customHeight="1" x14ac:dyDescent="0.15">
      <c r="A32" s="17"/>
      <c r="B32" s="17"/>
      <c r="C32" s="17">
        <v>19</v>
      </c>
      <c r="D32" s="16">
        <f>'入力シート ①'!$E53</f>
        <v>0</v>
      </c>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ht="13.5" hidden="1" customHeight="1" x14ac:dyDescent="0.15">
      <c r="A33" s="17"/>
      <c r="B33" s="17"/>
      <c r="C33" s="17">
        <v>20</v>
      </c>
      <c r="D33" s="16">
        <f>'入力シート ①'!$E54</f>
        <v>0</v>
      </c>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ht="13.5" hidden="1" customHeight="1" x14ac:dyDescent="0.15">
      <c r="A34" s="17"/>
      <c r="B34" s="17"/>
      <c r="C34" s="17">
        <v>21</v>
      </c>
      <c r="D34" s="16">
        <f>'入力シート ①'!$E55</f>
        <v>0</v>
      </c>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ht="13.5" hidden="1" customHeight="1" x14ac:dyDescent="0.15">
      <c r="A35" s="17"/>
      <c r="B35" s="17"/>
      <c r="C35" s="17">
        <v>22</v>
      </c>
      <c r="D35" s="16">
        <f>'入力シート ①'!$E56</f>
        <v>0</v>
      </c>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ht="13.5" hidden="1" customHeight="1" x14ac:dyDescent="0.15">
      <c r="A36" s="17"/>
      <c r="B36" s="17"/>
      <c r="C36" s="17">
        <v>23</v>
      </c>
      <c r="D36" s="16">
        <f>'入力シート ①'!$E57</f>
        <v>0</v>
      </c>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hidden="1" x14ac:dyDescent="0.15">
      <c r="C37" s="17">
        <v>24</v>
      </c>
      <c r="D37" s="16">
        <f>'入力シート ①'!$E58</f>
        <v>0</v>
      </c>
    </row>
    <row r="38" spans="1:28" hidden="1" x14ac:dyDescent="0.15">
      <c r="C38" s="17">
        <v>25</v>
      </c>
      <c r="D38" s="16">
        <f>'入力シート ①'!$E59</f>
        <v>0</v>
      </c>
    </row>
    <row r="39" spans="1:28" hidden="1" x14ac:dyDescent="0.15">
      <c r="C39" s="17">
        <v>26</v>
      </c>
      <c r="D39" s="16">
        <f>'入力シート ①'!$E60</f>
        <v>0</v>
      </c>
    </row>
    <row r="40" spans="1:28" hidden="1" x14ac:dyDescent="0.15">
      <c r="C40" s="17">
        <v>27</v>
      </c>
      <c r="D40" s="16">
        <f>'入力シート ①'!$E61</f>
        <v>0</v>
      </c>
    </row>
    <row r="41" spans="1:28" hidden="1" x14ac:dyDescent="0.15">
      <c r="C41" s="17">
        <v>28</v>
      </c>
      <c r="D41" s="16">
        <f>'入力シート ①'!$E62</f>
        <v>0</v>
      </c>
    </row>
    <row r="42" spans="1:28" hidden="1" x14ac:dyDescent="0.15">
      <c r="C42" s="17">
        <v>29</v>
      </c>
      <c r="D42" s="16">
        <f>'入力シート ①'!$E63</f>
        <v>0</v>
      </c>
    </row>
    <row r="43" spans="1:28" hidden="1" x14ac:dyDescent="0.15">
      <c r="C43" s="17">
        <v>30</v>
      </c>
      <c r="D43" s="16">
        <f>'入力シート ①'!$E64</f>
        <v>0</v>
      </c>
    </row>
    <row r="44" spans="1:28" hidden="1" x14ac:dyDescent="0.15">
      <c r="C44" s="17">
        <v>31</v>
      </c>
      <c r="D44" s="16">
        <f>'入力シート ①'!$E65</f>
        <v>0</v>
      </c>
    </row>
    <row r="45" spans="1:28" hidden="1" x14ac:dyDescent="0.15">
      <c r="C45" s="17">
        <v>32</v>
      </c>
      <c r="D45" s="16">
        <f>'入力シート ①'!$E66</f>
        <v>0</v>
      </c>
    </row>
    <row r="46" spans="1:28" hidden="1" x14ac:dyDescent="0.15">
      <c r="C46" s="17">
        <v>33</v>
      </c>
      <c r="D46" s="16">
        <f>'入力シート ①'!$E67</f>
        <v>0</v>
      </c>
    </row>
    <row r="47" spans="1:28" hidden="1" x14ac:dyDescent="0.15">
      <c r="C47" s="17">
        <v>34</v>
      </c>
      <c r="D47" s="16">
        <f>'入力シート ①'!$E68</f>
        <v>0</v>
      </c>
    </row>
    <row r="48" spans="1:28" hidden="1" x14ac:dyDescent="0.15">
      <c r="C48" s="17">
        <v>35</v>
      </c>
      <c r="D48" s="16">
        <f>'入力シート ①'!$E69</f>
        <v>0</v>
      </c>
    </row>
    <row r="49" spans="3:4" hidden="1" x14ac:dyDescent="0.15">
      <c r="C49" s="17">
        <v>36</v>
      </c>
      <c r="D49" s="16">
        <f>'入力シート ①'!$E70</f>
        <v>0</v>
      </c>
    </row>
    <row r="50" spans="3:4" hidden="1" x14ac:dyDescent="0.15">
      <c r="C50" s="17">
        <v>37</v>
      </c>
      <c r="D50" s="16">
        <f>'入力シート ①'!$E71</f>
        <v>0</v>
      </c>
    </row>
    <row r="51" spans="3:4" hidden="1" x14ac:dyDescent="0.15">
      <c r="C51" s="17">
        <v>38</v>
      </c>
      <c r="D51" s="16">
        <f>'入力シート ①'!$E72</f>
        <v>0</v>
      </c>
    </row>
    <row r="52" spans="3:4" hidden="1" x14ac:dyDescent="0.15">
      <c r="C52" s="17">
        <v>39</v>
      </c>
      <c r="D52" s="16">
        <f>'入力シート ①'!$E73</f>
        <v>0</v>
      </c>
    </row>
    <row r="53" spans="3:4" hidden="1" x14ac:dyDescent="0.15">
      <c r="C53" s="17">
        <v>40</v>
      </c>
      <c r="D53" s="16">
        <f>'入力シート ①'!$E74</f>
        <v>0</v>
      </c>
    </row>
    <row r="54" spans="3:4" hidden="1" x14ac:dyDescent="0.15">
      <c r="C54" s="17">
        <v>41</v>
      </c>
      <c r="D54" s="16">
        <f>'入力シート ①'!$E75</f>
        <v>0</v>
      </c>
    </row>
    <row r="55" spans="3:4" hidden="1" x14ac:dyDescent="0.15">
      <c r="C55" s="17">
        <v>42</v>
      </c>
      <c r="D55" s="16">
        <f>'入力シート ①'!$E76</f>
        <v>0</v>
      </c>
    </row>
    <row r="56" spans="3:4" hidden="1" x14ac:dyDescent="0.15">
      <c r="C56" s="17">
        <v>43</v>
      </c>
      <c r="D56" s="16">
        <f>'入力シート ①'!$E77</f>
        <v>0</v>
      </c>
    </row>
    <row r="57" spans="3:4" hidden="1" x14ac:dyDescent="0.15">
      <c r="C57" s="17">
        <v>44</v>
      </c>
      <c r="D57" s="16">
        <f>'入力シート ①'!$E78</f>
        <v>0</v>
      </c>
    </row>
    <row r="58" spans="3:4" hidden="1" x14ac:dyDescent="0.15">
      <c r="C58" s="17">
        <v>45</v>
      </c>
      <c r="D58" s="16">
        <f>'入力シート ①'!$E79</f>
        <v>0</v>
      </c>
    </row>
    <row r="59" spans="3:4" hidden="1" x14ac:dyDescent="0.15">
      <c r="C59" s="17">
        <v>46</v>
      </c>
      <c r="D59" s="16">
        <f>'入力シート ①'!$E80</f>
        <v>0</v>
      </c>
    </row>
    <row r="60" spans="3:4" hidden="1" x14ac:dyDescent="0.15">
      <c r="C60" s="17">
        <v>47</v>
      </c>
      <c r="D60" s="16">
        <f>'入力シート ①'!$E81</f>
        <v>0</v>
      </c>
    </row>
    <row r="61" spans="3:4" hidden="1" x14ac:dyDescent="0.15">
      <c r="C61" s="17">
        <v>48</v>
      </c>
      <c r="D61" s="16">
        <f>'入力シート ①'!$E82</f>
        <v>0</v>
      </c>
    </row>
    <row r="62" spans="3:4" hidden="1" x14ac:dyDescent="0.15">
      <c r="C62" s="17">
        <v>49</v>
      </c>
      <c r="D62" s="16">
        <f>'入力シート ①'!$E83</f>
        <v>0</v>
      </c>
    </row>
    <row r="63" spans="3:4" hidden="1" x14ac:dyDescent="0.15">
      <c r="C63" s="17">
        <v>50</v>
      </c>
      <c r="D63" s="16">
        <f>'入力シート ①'!$E84</f>
        <v>0</v>
      </c>
    </row>
    <row r="65" spans="1:15" x14ac:dyDescent="0.15">
      <c r="A65" s="533" t="s">
        <v>147</v>
      </c>
      <c r="B65" s="534"/>
      <c r="C65" s="534"/>
      <c r="D65" s="535"/>
      <c r="E65" s="536" t="s">
        <v>148</v>
      </c>
      <c r="F65" s="536" t="s">
        <v>149</v>
      </c>
      <c r="G65" s="603" t="s">
        <v>150</v>
      </c>
      <c r="H65" s="604"/>
      <c r="I65" s="607" t="s">
        <v>151</v>
      </c>
      <c r="J65" s="607"/>
      <c r="K65" s="536" t="s">
        <v>484</v>
      </c>
      <c r="L65" s="536" t="s">
        <v>152</v>
      </c>
      <c r="M65" s="533" t="s">
        <v>153</v>
      </c>
      <c r="N65" s="535"/>
    </row>
    <row r="66" spans="1:15" x14ac:dyDescent="0.15">
      <c r="A66" s="239" t="s">
        <v>154</v>
      </c>
      <c r="B66" s="239" t="s">
        <v>139</v>
      </c>
      <c r="C66" s="239" t="s">
        <v>155</v>
      </c>
      <c r="D66" s="239" t="s">
        <v>12</v>
      </c>
      <c r="E66" s="537"/>
      <c r="F66" s="537"/>
      <c r="G66" s="605"/>
      <c r="H66" s="606"/>
      <c r="I66" s="607"/>
      <c r="J66" s="607"/>
      <c r="K66" s="537"/>
      <c r="L66" s="537"/>
      <c r="M66" s="239" t="s">
        <v>9</v>
      </c>
      <c r="N66" s="239" t="s">
        <v>156</v>
      </c>
    </row>
    <row r="67" spans="1:15" ht="90" customHeight="1" x14ac:dyDescent="0.15">
      <c r="A67" s="37">
        <f>'入力シート ①'!$E101</f>
        <v>0</v>
      </c>
      <c r="B67" s="37">
        <f>'入力シート ①'!$E102</f>
        <v>0</v>
      </c>
      <c r="C67" s="37">
        <f>'入力シート ①'!$E103</f>
        <v>0</v>
      </c>
      <c r="D67" s="37">
        <f>'入力シート ①'!$E105</f>
        <v>0</v>
      </c>
      <c r="E67" s="37">
        <f>'入力シート ①'!$E106</f>
        <v>0</v>
      </c>
      <c r="F67" s="37">
        <f>'入力シート ①'!$E107</f>
        <v>0</v>
      </c>
      <c r="G67" s="38" t="str">
        <f>('入力シート ①'!$E108)&amp;"月"&amp;('入力シート ①'!$E109)&amp;"日"</f>
        <v>月日</v>
      </c>
      <c r="H67" s="39">
        <f>'入力シート ①'!E110</f>
        <v>0</v>
      </c>
      <c r="I67" s="37" t="str">
        <f>('入力シート ①'!$E111)&amp;"月"&amp;('入力シート ①'!$E112)&amp;"日"</f>
        <v>月日</v>
      </c>
      <c r="J67" s="40">
        <f>'入力シート ①'!E113</f>
        <v>0</v>
      </c>
      <c r="K67" s="37">
        <f>'入力シート ①'!$E114</f>
        <v>0</v>
      </c>
      <c r="L67" s="37">
        <f>'入力シート ①'!$E115</f>
        <v>0</v>
      </c>
      <c r="M67" s="37">
        <f>'入力シート ①'!$E116</f>
        <v>0</v>
      </c>
      <c r="N67" s="37">
        <f>'入力シート ①'!$E117</f>
        <v>0</v>
      </c>
    </row>
    <row r="69" spans="1:15" hidden="1" x14ac:dyDescent="0.15">
      <c r="A69" s="235" t="s">
        <v>157</v>
      </c>
      <c r="B69" s="533" t="s">
        <v>158</v>
      </c>
      <c r="C69" s="535"/>
      <c r="D69" s="541" t="s">
        <v>159</v>
      </c>
    </row>
    <row r="70" spans="1:15" hidden="1" x14ac:dyDescent="0.15">
      <c r="A70" s="236"/>
      <c r="B70" s="239" t="s">
        <v>160</v>
      </c>
      <c r="C70" s="41" t="s">
        <v>161</v>
      </c>
      <c r="D70" s="542"/>
    </row>
    <row r="71" spans="1:15" ht="90" hidden="1" customHeight="1" x14ac:dyDescent="0.15">
      <c r="A71" s="224" t="e">
        <f>'入力シート ①'!#REF!</f>
        <v>#REF!</v>
      </c>
      <c r="B71" s="224" t="e">
        <f>'入力シート ①'!#REF!</f>
        <v>#REF!</v>
      </c>
      <c r="C71" s="225" t="e">
        <f>'入力シート ①'!#REF!</f>
        <v>#REF!</v>
      </c>
      <c r="D71" s="225" t="e">
        <f>'入力シート ①'!#REF!</f>
        <v>#REF!</v>
      </c>
    </row>
    <row r="72" spans="1:15" hidden="1" x14ac:dyDescent="0.15"/>
    <row r="73" spans="1:15" ht="18.75" x14ac:dyDescent="0.15">
      <c r="A73" s="13" t="s">
        <v>162</v>
      </c>
    </row>
    <row r="74" spans="1:15" x14ac:dyDescent="0.15">
      <c r="A74" s="539" t="s">
        <v>11</v>
      </c>
      <c r="B74" s="552" t="s">
        <v>163</v>
      </c>
      <c r="C74" s="552"/>
      <c r="D74" s="552"/>
      <c r="E74" s="552" t="s">
        <v>164</v>
      </c>
      <c r="F74" s="552"/>
      <c r="G74" s="552"/>
      <c r="H74" s="552" t="s">
        <v>165</v>
      </c>
      <c r="I74" s="552"/>
      <c r="J74" s="552"/>
      <c r="K74" s="552"/>
      <c r="L74" s="550" t="s">
        <v>166</v>
      </c>
      <c r="M74" s="539" t="s">
        <v>167</v>
      </c>
      <c r="N74" s="556"/>
    </row>
    <row r="75" spans="1:15" x14ac:dyDescent="0.15">
      <c r="A75" s="540"/>
      <c r="B75" s="237" t="s">
        <v>154</v>
      </c>
      <c r="C75" s="237" t="s">
        <v>139</v>
      </c>
      <c r="D75" s="237" t="s">
        <v>168</v>
      </c>
      <c r="E75" s="237" t="s">
        <v>154</v>
      </c>
      <c r="F75" s="237" t="s">
        <v>139</v>
      </c>
      <c r="G75" s="237" t="s">
        <v>168</v>
      </c>
      <c r="H75" s="237" t="s">
        <v>169</v>
      </c>
      <c r="I75" s="237" t="s">
        <v>170</v>
      </c>
      <c r="J75" s="237" t="s">
        <v>171</v>
      </c>
      <c r="K75" s="237" t="s">
        <v>172</v>
      </c>
      <c r="L75" s="551"/>
      <c r="M75" s="540"/>
      <c r="N75" s="556"/>
    </row>
    <row r="76" spans="1:15" s="32" customFormat="1" ht="90" customHeight="1" x14ac:dyDescent="0.15">
      <c r="A76" s="37">
        <f>'入力シート ①'!$E120</f>
        <v>0</v>
      </c>
      <c r="B76" s="37">
        <f>'入力シート ①'!$E121</f>
        <v>0</v>
      </c>
      <c r="C76" s="37">
        <f>'入力シート ①'!$E122</f>
        <v>0</v>
      </c>
      <c r="D76" s="37">
        <f>'入力シート ①'!$E123</f>
        <v>0</v>
      </c>
      <c r="E76" s="37">
        <f>'入力シート ①'!$E124</f>
        <v>0</v>
      </c>
      <c r="F76" s="37">
        <f>'入力シート ①'!$E125</f>
        <v>0</v>
      </c>
      <c r="G76" s="37">
        <f>'入力シート ①'!$E126</f>
        <v>0</v>
      </c>
      <c r="H76" s="37">
        <f>'入力シート ①'!$E127</f>
        <v>0</v>
      </c>
      <c r="I76" s="37">
        <f>'入力シート ①'!$E128</f>
        <v>0</v>
      </c>
      <c r="J76" s="37">
        <f>'入力シート ①'!$E129</f>
        <v>0</v>
      </c>
      <c r="K76" s="37">
        <f>'入力シート ①'!$E130</f>
        <v>0</v>
      </c>
      <c r="L76" s="37">
        <f>'入力シート ①'!$E131</f>
        <v>0</v>
      </c>
      <c r="M76" s="37">
        <f>'入力シート ①'!$E132</f>
        <v>0</v>
      </c>
      <c r="N76" s="43"/>
    </row>
    <row r="78" spans="1:15" x14ac:dyDescent="0.15">
      <c r="A78" s="447" t="s">
        <v>585</v>
      </c>
      <c r="B78" s="553" t="s">
        <v>584</v>
      </c>
      <c r="C78" s="554"/>
      <c r="D78" s="554"/>
      <c r="E78" s="554"/>
      <c r="F78" s="554"/>
      <c r="G78" s="554"/>
      <c r="H78" s="554"/>
      <c r="I78" s="554"/>
      <c r="J78" s="554"/>
      <c r="K78" s="555"/>
      <c r="L78" s="493" t="s">
        <v>173</v>
      </c>
      <c r="M78" s="553" t="s">
        <v>449</v>
      </c>
      <c r="N78" s="554"/>
      <c r="O78" s="555"/>
    </row>
    <row r="79" spans="1:15" x14ac:dyDescent="0.15">
      <c r="A79" s="447" t="s">
        <v>174</v>
      </c>
      <c r="B79" s="237" t="s">
        <v>651</v>
      </c>
      <c r="C79" s="493" t="s">
        <v>652</v>
      </c>
      <c r="D79" s="237" t="s">
        <v>653</v>
      </c>
      <c r="E79" s="493" t="s">
        <v>654</v>
      </c>
      <c r="F79" s="237" t="s">
        <v>655</v>
      </c>
      <c r="G79" s="493" t="s">
        <v>656</v>
      </c>
      <c r="H79" s="237" t="s">
        <v>657</v>
      </c>
      <c r="I79" s="493" t="s">
        <v>658</v>
      </c>
      <c r="J79" s="488" t="s">
        <v>619</v>
      </c>
      <c r="K79" s="488" t="s">
        <v>620</v>
      </c>
      <c r="L79" s="237" t="s">
        <v>174</v>
      </c>
      <c r="M79" s="237" t="s">
        <v>586</v>
      </c>
      <c r="N79" s="447" t="s">
        <v>144</v>
      </c>
      <c r="O79" s="22" t="s">
        <v>145</v>
      </c>
    </row>
    <row r="80" spans="1:15" ht="90" customHeight="1" x14ac:dyDescent="0.15">
      <c r="A80" s="37">
        <f>'入力シート ①'!$E133</f>
        <v>0</v>
      </c>
      <c r="B80" s="448">
        <f>'入力シート ①'!$E134</f>
        <v>0</v>
      </c>
      <c r="C80" s="448">
        <f>'入力シート ①'!$E135</f>
        <v>0</v>
      </c>
      <c r="D80" s="37">
        <f>'入力シート ①'!$E136</f>
        <v>0</v>
      </c>
      <c r="E80" s="37">
        <f>'入力シート ①'!$E137</f>
        <v>0</v>
      </c>
      <c r="F80" s="37">
        <f>'入力シート ①'!$E138</f>
        <v>0</v>
      </c>
      <c r="G80" s="37">
        <f>'入力シート ①'!$E139</f>
        <v>0</v>
      </c>
      <c r="H80" s="37">
        <f>'入力シート ①'!$E140</f>
        <v>0</v>
      </c>
      <c r="I80" s="37">
        <f>'入力シート ①'!$E141</f>
        <v>0</v>
      </c>
      <c r="J80" s="37">
        <f>'入力シート ①'!$E142</f>
        <v>0</v>
      </c>
      <c r="K80" s="37">
        <f>'入力シート ①'!$E143</f>
        <v>0</v>
      </c>
      <c r="L80" s="37">
        <f>'入力シート ①'!$E144</f>
        <v>0</v>
      </c>
      <c r="M80" s="37">
        <f>'入力シート ①'!$E145</f>
        <v>0</v>
      </c>
      <c r="N80" s="37">
        <f>'入力シート ①'!$E146</f>
        <v>0</v>
      </c>
      <c r="O80" s="37">
        <f>'入力シート ①'!$E147</f>
        <v>0</v>
      </c>
    </row>
    <row r="83" spans="1:12" ht="18.75" x14ac:dyDescent="0.15">
      <c r="A83" s="13" t="s">
        <v>175</v>
      </c>
    </row>
    <row r="84" spans="1:12" ht="67.5" customHeight="1" x14ac:dyDescent="0.15">
      <c r="A84" s="549">
        <f>'入力シート ①'!B150</f>
        <v>0</v>
      </c>
      <c r="B84" s="549"/>
      <c r="C84" s="549"/>
      <c r="D84" s="549"/>
      <c r="E84" s="549"/>
      <c r="F84" s="549"/>
      <c r="G84" s="549"/>
      <c r="H84" s="549"/>
      <c r="I84" s="549"/>
      <c r="J84" s="549"/>
      <c r="K84" s="549"/>
      <c r="L84" s="549"/>
    </row>
    <row r="86" spans="1:12" ht="18.75" x14ac:dyDescent="0.15">
      <c r="A86" s="13" t="s">
        <v>176</v>
      </c>
    </row>
    <row r="87" spans="1:12" x14ac:dyDescent="0.15">
      <c r="A87" s="538">
        <v>1</v>
      </c>
      <c r="B87" s="23" t="s">
        <v>177</v>
      </c>
      <c r="C87" s="23" t="s">
        <v>621</v>
      </c>
      <c r="D87" s="23" t="s">
        <v>178</v>
      </c>
      <c r="E87" s="23" t="s">
        <v>179</v>
      </c>
      <c r="F87" s="23" t="s">
        <v>180</v>
      </c>
      <c r="G87" s="23" t="s">
        <v>8</v>
      </c>
      <c r="H87" s="34"/>
      <c r="I87" s="42" t="s">
        <v>181</v>
      </c>
      <c r="J87" s="34"/>
    </row>
    <row r="88" spans="1:12" ht="75" customHeight="1" x14ac:dyDescent="0.15">
      <c r="A88" s="538"/>
      <c r="B88" s="37">
        <f>'入力シート ①'!$E153</f>
        <v>0</v>
      </c>
      <c r="C88" s="37">
        <f>'入力シート ①'!$E154</f>
        <v>0</v>
      </c>
      <c r="D88" s="37">
        <f>'入力シート ①'!$E155</f>
        <v>0</v>
      </c>
      <c r="E88" s="37">
        <f>'入力シート ①'!$E156</f>
        <v>0</v>
      </c>
      <c r="F88" s="37">
        <f>'入力シート ①'!$E157</f>
        <v>0</v>
      </c>
      <c r="G88" s="37">
        <f>'入力シート ①'!$E158</f>
        <v>0</v>
      </c>
      <c r="H88" s="36"/>
      <c r="I88" s="14" t="str">
        <f>('入力シート ①'!E177)&amp;"分"&amp;('入力シート ①'!E178)&amp;"秒"</f>
        <v>分秒</v>
      </c>
      <c r="J88" s="36"/>
    </row>
    <row r="89" spans="1:12" x14ac:dyDescent="0.15">
      <c r="A89" s="538">
        <v>2</v>
      </c>
      <c r="B89" s="24" t="s">
        <v>177</v>
      </c>
      <c r="C89" s="24"/>
      <c r="D89" s="24" t="s">
        <v>178</v>
      </c>
      <c r="E89" s="24" t="s">
        <v>179</v>
      </c>
      <c r="F89" s="24" t="s">
        <v>180</v>
      </c>
      <c r="G89" s="24" t="s">
        <v>8</v>
      </c>
      <c r="H89" s="34"/>
      <c r="I89" s="35"/>
      <c r="J89" s="34"/>
    </row>
    <row r="90" spans="1:12" ht="75" customHeight="1" x14ac:dyDescent="0.15">
      <c r="A90" s="538"/>
      <c r="B90" s="37">
        <f>'入力シート ①'!$E159</f>
        <v>0</v>
      </c>
      <c r="C90" s="37">
        <f>'入力シート ①'!$E160</f>
        <v>0</v>
      </c>
      <c r="D90" s="37">
        <f>'入力シート ①'!$E161</f>
        <v>0</v>
      </c>
      <c r="E90" s="37">
        <f>'入力シート ①'!$E162</f>
        <v>0</v>
      </c>
      <c r="F90" s="37">
        <f>'入力シート ①'!$E163</f>
        <v>0</v>
      </c>
      <c r="G90" s="37">
        <f>'入力シート ①'!$E164</f>
        <v>0</v>
      </c>
      <c r="H90" s="36"/>
      <c r="I90" s="35"/>
      <c r="J90" s="36"/>
    </row>
    <row r="91" spans="1:12" x14ac:dyDescent="0.15">
      <c r="A91" s="538">
        <v>3</v>
      </c>
      <c r="B91" s="25" t="s">
        <v>177</v>
      </c>
      <c r="C91" s="25"/>
      <c r="D91" s="25" t="s">
        <v>178</v>
      </c>
      <c r="E91" s="25" t="s">
        <v>179</v>
      </c>
      <c r="F91" s="25" t="s">
        <v>180</v>
      </c>
      <c r="G91" s="25" t="s">
        <v>8</v>
      </c>
      <c r="H91" s="34"/>
      <c r="I91" s="35"/>
      <c r="J91" s="34"/>
    </row>
    <row r="92" spans="1:12" ht="75" customHeight="1" x14ac:dyDescent="0.15">
      <c r="A92" s="538"/>
      <c r="B92" s="37">
        <f>'入力シート ①'!$E165</f>
        <v>0</v>
      </c>
      <c r="C92" s="37">
        <f>'入力シート ①'!$E166</f>
        <v>0</v>
      </c>
      <c r="D92" s="37">
        <f>'入力シート ①'!$E167</f>
        <v>0</v>
      </c>
      <c r="E92" s="37">
        <f>'入力シート ①'!$E168</f>
        <v>0</v>
      </c>
      <c r="F92" s="37">
        <f>'入力シート ①'!$E169</f>
        <v>0</v>
      </c>
      <c r="G92" s="37">
        <f>'入力シート ①'!$E170</f>
        <v>0</v>
      </c>
      <c r="H92" s="36"/>
      <c r="I92" s="35"/>
      <c r="J92" s="36"/>
    </row>
    <row r="93" spans="1:12" x14ac:dyDescent="0.15">
      <c r="A93" s="538">
        <v>4</v>
      </c>
      <c r="B93" s="26" t="s">
        <v>177</v>
      </c>
      <c r="C93" s="26"/>
      <c r="D93" s="26" t="s">
        <v>178</v>
      </c>
      <c r="E93" s="26" t="s">
        <v>179</v>
      </c>
      <c r="F93" s="26" t="s">
        <v>180</v>
      </c>
      <c r="G93" s="26" t="s">
        <v>8</v>
      </c>
      <c r="H93" s="34"/>
      <c r="I93" s="35"/>
      <c r="J93" s="34"/>
    </row>
    <row r="94" spans="1:12" ht="75" customHeight="1" x14ac:dyDescent="0.15">
      <c r="A94" s="538"/>
      <c r="B94" s="37">
        <f>'入力シート ①'!$E171</f>
        <v>0</v>
      </c>
      <c r="C94" s="37">
        <f>'入力シート ①'!$E172</f>
        <v>0</v>
      </c>
      <c r="D94" s="37">
        <f>'入力シート ①'!$E173</f>
        <v>0</v>
      </c>
      <c r="E94" s="37">
        <f>'入力シート ①'!$E174</f>
        <v>0</v>
      </c>
      <c r="F94" s="37">
        <f>'入力シート ①'!$E175</f>
        <v>0</v>
      </c>
      <c r="G94" s="37">
        <f>'入力シート ①'!$E176</f>
        <v>0</v>
      </c>
      <c r="H94" s="36"/>
      <c r="I94" s="35"/>
      <c r="J94" s="36"/>
    </row>
    <row r="97" spans="1:78" x14ac:dyDescent="0.15">
      <c r="A97" s="227" t="s">
        <v>494</v>
      </c>
    </row>
    <row r="98" spans="1:78" s="208" customFormat="1" ht="30" customHeight="1" x14ac:dyDescent="0.15">
      <c r="A98" s="209" t="s">
        <v>450</v>
      </c>
      <c r="B98" s="213" t="s">
        <v>451</v>
      </c>
      <c r="C98" s="209" t="s">
        <v>0</v>
      </c>
      <c r="D98" s="209" t="s">
        <v>452</v>
      </c>
      <c r="E98" s="211" t="s">
        <v>453</v>
      </c>
      <c r="F98" s="212" t="s">
        <v>454</v>
      </c>
      <c r="G98" s="212" t="s">
        <v>455</v>
      </c>
      <c r="H98" s="212" t="s">
        <v>456</v>
      </c>
      <c r="I98" s="212" t="s">
        <v>622</v>
      </c>
      <c r="J98" s="212" t="s">
        <v>630</v>
      </c>
      <c r="K98" s="210" t="s">
        <v>457</v>
      </c>
      <c r="L98" s="209" t="s">
        <v>458</v>
      </c>
      <c r="M98" s="210" t="s">
        <v>459</v>
      </c>
      <c r="N98" s="209" t="s">
        <v>367</v>
      </c>
      <c r="O98" s="209" t="s">
        <v>460</v>
      </c>
      <c r="P98" s="217" t="s">
        <v>461</v>
      </c>
      <c r="Q98" s="217" t="s">
        <v>462</v>
      </c>
      <c r="R98" s="212" t="s">
        <v>578</v>
      </c>
      <c r="S98" s="212" t="s">
        <v>579</v>
      </c>
      <c r="T98" s="218" t="s">
        <v>463</v>
      </c>
      <c r="U98" s="218" t="s">
        <v>464</v>
      </c>
      <c r="V98" s="212" t="s">
        <v>580</v>
      </c>
      <c r="W98" s="212" t="s">
        <v>581</v>
      </c>
      <c r="X98" s="212" t="s">
        <v>582</v>
      </c>
      <c r="Y98" s="218" t="s">
        <v>465</v>
      </c>
      <c r="Z98" s="218" t="s">
        <v>466</v>
      </c>
      <c r="AA98" s="212" t="s">
        <v>583</v>
      </c>
      <c r="AB98" s="212" t="s">
        <v>486</v>
      </c>
      <c r="AC98" s="212" t="s">
        <v>467</v>
      </c>
      <c r="AD98" s="212" t="s">
        <v>468</v>
      </c>
      <c r="AE98" s="212" t="s">
        <v>469</v>
      </c>
      <c r="AF98" s="209" t="s">
        <v>410</v>
      </c>
      <c r="AG98" s="209" t="s">
        <v>470</v>
      </c>
      <c r="AH98" s="209" t="s">
        <v>471</v>
      </c>
      <c r="AI98" s="209" t="s">
        <v>479</v>
      </c>
      <c r="AJ98" s="219" t="s">
        <v>472</v>
      </c>
      <c r="AK98" s="219" t="s">
        <v>473</v>
      </c>
      <c r="AL98" s="217" t="s">
        <v>474</v>
      </c>
      <c r="AM98" s="209" t="s">
        <v>475</v>
      </c>
      <c r="AN98" s="209" t="s">
        <v>476</v>
      </c>
      <c r="AO98" s="210" t="s">
        <v>477</v>
      </c>
      <c r="AP98" s="209" t="s">
        <v>478</v>
      </c>
      <c r="AQ98" s="209" t="s">
        <v>631</v>
      </c>
    </row>
    <row r="99" spans="1:78" s="9" customFormat="1" x14ac:dyDescent="0.15">
      <c r="A99" s="214" t="e">
        <f ca="1">LEFTB($A$101,3)</f>
        <v>#N/A</v>
      </c>
      <c r="B99" s="226" t="e">
        <f>INDEX('リストデータ(隠しシート)'!$A$3:$A$50,MATCH('集約用（隠しシート）'!$C99,'リストデータ(隠しシート)'!$B$3:$B$50,0))</f>
        <v>#N/A</v>
      </c>
      <c r="C99" s="214">
        <f>$A$5</f>
        <v>0</v>
      </c>
      <c r="D99" s="215">
        <f>$B$5</f>
        <v>0</v>
      </c>
      <c r="E99" s="215">
        <f>$G$5</f>
        <v>0</v>
      </c>
      <c r="F99" s="215">
        <f>$H$5</f>
        <v>0</v>
      </c>
      <c r="G99" s="215">
        <f>$I$5</f>
        <v>0</v>
      </c>
      <c r="H99" s="215">
        <f>$J$5</f>
        <v>0</v>
      </c>
      <c r="I99" s="216">
        <f>$A$8</f>
        <v>0</v>
      </c>
      <c r="J99" s="216">
        <f>$B$8</f>
        <v>0</v>
      </c>
      <c r="K99" s="221">
        <f>$C$8</f>
        <v>0</v>
      </c>
      <c r="L99" s="216">
        <f>$D$8</f>
        <v>0</v>
      </c>
      <c r="M99" s="221">
        <f>$E$8</f>
        <v>0</v>
      </c>
      <c r="N99" s="216">
        <f>$F$8</f>
        <v>0</v>
      </c>
      <c r="O99" s="216">
        <f>$A$14</f>
        <v>0</v>
      </c>
      <c r="P99" s="216">
        <f>$E$67</f>
        <v>0</v>
      </c>
      <c r="Q99" s="216">
        <f>$F$67</f>
        <v>0</v>
      </c>
      <c r="R99" s="216">
        <f>'入力シート ①'!$E$108</f>
        <v>0</v>
      </c>
      <c r="S99" s="216">
        <f>'入力シート ①'!$E$109</f>
        <v>0</v>
      </c>
      <c r="T99" s="220">
        <f>IF($R$99="","",DATE(2025,$R$99,$S$99))</f>
        <v>45626</v>
      </c>
      <c r="U99" s="221" t="str">
        <f>IF(T99="","","("&amp;TEXT($T99,"aaa")&amp;")")</f>
        <v>(土)</v>
      </c>
      <c r="V99" s="222">
        <f>$H$67</f>
        <v>0</v>
      </c>
      <c r="W99" s="216">
        <f>'入力シート ①'!$E$111</f>
        <v>0</v>
      </c>
      <c r="X99" s="216">
        <f>'入力シート ①'!$E$112</f>
        <v>0</v>
      </c>
      <c r="Y99" s="220">
        <f>IF(W99="","",DATE(2025,W99,X99))</f>
        <v>45626</v>
      </c>
      <c r="Z99" s="221" t="str">
        <f>IF(Y99="","","("&amp;TEXT($Y99,"aaa")&amp;")")</f>
        <v>(土)</v>
      </c>
      <c r="AA99" s="222">
        <f>$J$67</f>
        <v>0</v>
      </c>
      <c r="AB99" s="223">
        <f>$K$67</f>
        <v>0</v>
      </c>
      <c r="AC99" s="223">
        <f>$L$67</f>
        <v>0</v>
      </c>
      <c r="AD99" s="223">
        <f>$M$67</f>
        <v>0</v>
      </c>
      <c r="AE99" s="223">
        <f>$N$67</f>
        <v>0</v>
      </c>
      <c r="AF99" s="223">
        <f>$A$76</f>
        <v>0</v>
      </c>
      <c r="AG99" s="223">
        <f>$B$76</f>
        <v>0</v>
      </c>
      <c r="AH99" s="223">
        <f>$E$76</f>
        <v>0</v>
      </c>
      <c r="AI99" s="223">
        <f>$H$76</f>
        <v>0</v>
      </c>
      <c r="AJ99" s="223">
        <f>$I$76</f>
        <v>0</v>
      </c>
      <c r="AK99" s="223">
        <f>$J$76</f>
        <v>0</v>
      </c>
      <c r="AL99" s="223">
        <f>$K$76</f>
        <v>0</v>
      </c>
      <c r="AM99" s="223">
        <f>$L$76</f>
        <v>0</v>
      </c>
      <c r="AN99" s="223">
        <f>$M$76</f>
        <v>0</v>
      </c>
      <c r="AO99" s="223" t="str">
        <f>$I$88</f>
        <v>分秒</v>
      </c>
      <c r="AP99" s="223">
        <f>$A$84</f>
        <v>0</v>
      </c>
      <c r="AQ99" s="214">
        <f>$A$80</f>
        <v>0</v>
      </c>
    </row>
    <row r="101" spans="1:78" x14ac:dyDescent="0.15">
      <c r="A101" t="e">
        <f ca="1">MID(CELL("filename"),FIND("[",CELL("filename"))+1,FIND("]",CELL("filename"))-FIND("[",CELL("filename"))-1)</f>
        <v>#N/A</v>
      </c>
    </row>
    <row r="103" spans="1:78" s="227" customFormat="1" x14ac:dyDescent="0.15">
      <c r="A103" s="227" t="s">
        <v>488</v>
      </c>
    </row>
    <row r="104" spans="1:78" s="227" customFormat="1" ht="13.5" customHeight="1" x14ac:dyDescent="0.15">
      <c r="A104" s="531" t="s">
        <v>450</v>
      </c>
      <c r="B104" s="547" t="s">
        <v>451</v>
      </c>
      <c r="C104" s="543" t="s">
        <v>493</v>
      </c>
      <c r="D104" s="545" t="s">
        <v>120</v>
      </c>
      <c r="E104" s="545" t="s">
        <v>121</v>
      </c>
      <c r="F104" s="596" t="s">
        <v>122</v>
      </c>
      <c r="G104" s="596" t="s">
        <v>123</v>
      </c>
      <c r="H104" s="596" t="s">
        <v>124</v>
      </c>
      <c r="I104" s="598" t="s">
        <v>125</v>
      </c>
      <c r="J104" s="600" t="s">
        <v>126</v>
      </c>
      <c r="K104" s="600"/>
      <c r="L104" s="487" t="s">
        <v>127</v>
      </c>
      <c r="M104" s="593" t="s">
        <v>131</v>
      </c>
      <c r="N104" s="594"/>
      <c r="O104" s="594"/>
      <c r="P104" s="594"/>
      <c r="Q104" s="595"/>
      <c r="R104" s="545" t="s">
        <v>132</v>
      </c>
      <c r="S104" s="566" t="s">
        <v>138</v>
      </c>
      <c r="T104" s="566" t="s">
        <v>139</v>
      </c>
      <c r="U104" s="566" t="s">
        <v>140</v>
      </c>
      <c r="V104" s="568" t="s">
        <v>141</v>
      </c>
      <c r="W104" s="570" t="s">
        <v>126</v>
      </c>
      <c r="X104" s="571"/>
      <c r="Y104" s="486" t="s">
        <v>127</v>
      </c>
      <c r="Z104" s="564" t="s">
        <v>142</v>
      </c>
      <c r="AA104" s="572" t="s">
        <v>143</v>
      </c>
      <c r="AB104" s="574"/>
      <c r="AC104" s="573"/>
      <c r="AD104" s="572" t="s">
        <v>147</v>
      </c>
      <c r="AE104" s="574"/>
      <c r="AF104" s="574"/>
      <c r="AG104" s="573"/>
      <c r="AH104" s="568" t="s">
        <v>148</v>
      </c>
      <c r="AI104" s="568" t="s">
        <v>149</v>
      </c>
      <c r="AJ104" s="587" t="s">
        <v>150</v>
      </c>
      <c r="AK104" s="588"/>
      <c r="AL104" s="587" t="s">
        <v>151</v>
      </c>
      <c r="AM104" s="588"/>
      <c r="AN104" s="568" t="s">
        <v>480</v>
      </c>
      <c r="AO104" s="568" t="s">
        <v>152</v>
      </c>
      <c r="AP104" s="572" t="s">
        <v>153</v>
      </c>
      <c r="AQ104" s="573"/>
      <c r="AR104" s="582" t="s">
        <v>11</v>
      </c>
      <c r="AS104" s="584" t="s">
        <v>163</v>
      </c>
      <c r="AT104" s="584"/>
      <c r="AU104" s="584"/>
      <c r="AV104" s="584" t="s">
        <v>164</v>
      </c>
      <c r="AW104" s="584"/>
      <c r="AX104" s="584"/>
      <c r="AY104" s="584" t="s">
        <v>165</v>
      </c>
      <c r="AZ104" s="584"/>
      <c r="BA104" s="584"/>
      <c r="BB104" s="584"/>
      <c r="BC104" s="585" t="s">
        <v>166</v>
      </c>
      <c r="BD104" s="582" t="s">
        <v>167</v>
      </c>
      <c r="BE104" s="580" t="s">
        <v>133</v>
      </c>
      <c r="BF104" s="575" t="s">
        <v>489</v>
      </c>
      <c r="BG104" s="576"/>
      <c r="BH104" s="576"/>
      <c r="BI104" s="576"/>
      <c r="BJ104" s="577"/>
      <c r="BK104" s="575" t="s">
        <v>490</v>
      </c>
      <c r="BL104" s="576"/>
      <c r="BM104" s="576"/>
      <c r="BN104" s="576"/>
      <c r="BO104" s="577"/>
      <c r="BP104" s="575" t="s">
        <v>491</v>
      </c>
      <c r="BQ104" s="576"/>
      <c r="BR104" s="576"/>
      <c r="BS104" s="576"/>
      <c r="BT104" s="577"/>
      <c r="BU104" s="575" t="s">
        <v>492</v>
      </c>
      <c r="BV104" s="576"/>
      <c r="BW104" s="576"/>
      <c r="BX104" s="576"/>
      <c r="BY104" s="577"/>
      <c r="BZ104" s="578" t="s">
        <v>181</v>
      </c>
    </row>
    <row r="105" spans="1:78" s="227" customFormat="1" ht="18.75" customHeight="1" x14ac:dyDescent="0.15">
      <c r="A105" s="532"/>
      <c r="B105" s="548"/>
      <c r="C105" s="544"/>
      <c r="D105" s="546"/>
      <c r="E105" s="546"/>
      <c r="F105" s="597"/>
      <c r="G105" s="597"/>
      <c r="H105" s="597"/>
      <c r="I105" s="599"/>
      <c r="J105" s="240" t="s">
        <v>128</v>
      </c>
      <c r="K105" s="240" t="s">
        <v>129</v>
      </c>
      <c r="L105" s="240" t="s">
        <v>130</v>
      </c>
      <c r="M105" s="240" t="s">
        <v>606</v>
      </c>
      <c r="N105" s="240" t="s">
        <v>608</v>
      </c>
      <c r="O105" s="240" t="s">
        <v>134</v>
      </c>
      <c r="P105" s="240" t="s">
        <v>135</v>
      </c>
      <c r="Q105" s="240" t="s">
        <v>136</v>
      </c>
      <c r="R105" s="546"/>
      <c r="S105" s="567"/>
      <c r="T105" s="567"/>
      <c r="U105" s="567"/>
      <c r="V105" s="569"/>
      <c r="W105" s="228" t="s">
        <v>128</v>
      </c>
      <c r="X105" s="228" t="s">
        <v>129</v>
      </c>
      <c r="Y105" s="228" t="s">
        <v>130</v>
      </c>
      <c r="Z105" s="565"/>
      <c r="AA105" s="241" t="s">
        <v>613</v>
      </c>
      <c r="AB105" s="241" t="s">
        <v>144</v>
      </c>
      <c r="AC105" s="241" t="s">
        <v>145</v>
      </c>
      <c r="AD105" s="241" t="s">
        <v>154</v>
      </c>
      <c r="AE105" s="241" t="s">
        <v>139</v>
      </c>
      <c r="AF105" s="241" t="s">
        <v>155</v>
      </c>
      <c r="AG105" s="241" t="s">
        <v>12</v>
      </c>
      <c r="AH105" s="569"/>
      <c r="AI105" s="569"/>
      <c r="AJ105" s="589"/>
      <c r="AK105" s="590"/>
      <c r="AL105" s="589"/>
      <c r="AM105" s="590"/>
      <c r="AN105" s="569"/>
      <c r="AO105" s="569"/>
      <c r="AP105" s="241" t="s">
        <v>9</v>
      </c>
      <c r="AQ105" s="241" t="s">
        <v>156</v>
      </c>
      <c r="AR105" s="583"/>
      <c r="AS105" s="242" t="s">
        <v>154</v>
      </c>
      <c r="AT105" s="242" t="s">
        <v>139</v>
      </c>
      <c r="AU105" s="242" t="s">
        <v>168</v>
      </c>
      <c r="AV105" s="242" t="s">
        <v>154</v>
      </c>
      <c r="AW105" s="242" t="s">
        <v>139</v>
      </c>
      <c r="AX105" s="242" t="s">
        <v>168</v>
      </c>
      <c r="AY105" s="242" t="s">
        <v>169</v>
      </c>
      <c r="AZ105" s="242" t="s">
        <v>170</v>
      </c>
      <c r="BA105" s="242" t="s">
        <v>171</v>
      </c>
      <c r="BB105" s="242" t="s">
        <v>172</v>
      </c>
      <c r="BC105" s="586"/>
      <c r="BD105" s="583"/>
      <c r="BE105" s="581"/>
      <c r="BF105" s="230" t="s">
        <v>177</v>
      </c>
      <c r="BG105" s="230" t="s">
        <v>178</v>
      </c>
      <c r="BH105" s="230" t="s">
        <v>179</v>
      </c>
      <c r="BI105" s="230" t="s">
        <v>180</v>
      </c>
      <c r="BJ105" s="230" t="s">
        <v>8</v>
      </c>
      <c r="BK105" s="231" t="s">
        <v>177</v>
      </c>
      <c r="BL105" s="231" t="s">
        <v>178</v>
      </c>
      <c r="BM105" s="231" t="s">
        <v>179</v>
      </c>
      <c r="BN105" s="231" t="s">
        <v>180</v>
      </c>
      <c r="BO105" s="231" t="s">
        <v>8</v>
      </c>
      <c r="BP105" s="232" t="s">
        <v>177</v>
      </c>
      <c r="BQ105" s="232" t="s">
        <v>178</v>
      </c>
      <c r="BR105" s="232" t="s">
        <v>179</v>
      </c>
      <c r="BS105" s="232" t="s">
        <v>180</v>
      </c>
      <c r="BT105" s="232" t="s">
        <v>8</v>
      </c>
      <c r="BU105" s="233" t="s">
        <v>177</v>
      </c>
      <c r="BV105" s="233" t="s">
        <v>178</v>
      </c>
      <c r="BW105" s="233" t="s">
        <v>179</v>
      </c>
      <c r="BX105" s="233" t="s">
        <v>180</v>
      </c>
      <c r="BY105" s="233" t="s">
        <v>8</v>
      </c>
      <c r="BZ105" s="579"/>
    </row>
    <row r="106" spans="1:78" s="227" customFormat="1" x14ac:dyDescent="0.15">
      <c r="A106" s="214" t="e">
        <f ca="1">LEFTB($A$101,3)</f>
        <v>#N/A</v>
      </c>
      <c r="B106" s="226" t="e">
        <f>INDEX('リストデータ(隠しシート)'!$A$3:$A$50,MATCH('集約用（隠しシート）'!$C106,'リストデータ(隠しシート)'!$B$3:$B$50,0))</f>
        <v>#N/A</v>
      </c>
      <c r="C106" s="214">
        <f>$A$5</f>
        <v>0</v>
      </c>
      <c r="D106" s="215">
        <f>$B$5</f>
        <v>0</v>
      </c>
      <c r="E106" s="215">
        <f>$C$5</f>
        <v>0</v>
      </c>
      <c r="F106" s="215">
        <f>$D$5</f>
        <v>0</v>
      </c>
      <c r="G106" s="215">
        <f>$E$5</f>
        <v>0</v>
      </c>
      <c r="H106" s="215">
        <f>$F$5</f>
        <v>0</v>
      </c>
      <c r="I106" s="215">
        <f>$G$5</f>
        <v>0</v>
      </c>
      <c r="J106" s="215">
        <f>$H$5</f>
        <v>0</v>
      </c>
      <c r="K106" s="215">
        <f>$I$5</f>
        <v>0</v>
      </c>
      <c r="L106" s="215">
        <f>$J$5</f>
        <v>0</v>
      </c>
      <c r="M106" s="216">
        <f>$A$8</f>
        <v>0</v>
      </c>
      <c r="N106" s="216">
        <f>$B$8</f>
        <v>0</v>
      </c>
      <c r="O106" s="221">
        <f>$C$8</f>
        <v>0</v>
      </c>
      <c r="P106" s="216">
        <f t="shared" ref="P106" si="0">$D$8</f>
        <v>0</v>
      </c>
      <c r="Q106" s="221">
        <f>$E$8</f>
        <v>0</v>
      </c>
      <c r="R106" s="216">
        <f>$F$8</f>
        <v>0</v>
      </c>
      <c r="S106" s="216">
        <f>$A$14</f>
        <v>0</v>
      </c>
      <c r="T106" s="216">
        <f>$B$14</f>
        <v>0</v>
      </c>
      <c r="U106" s="216">
        <f>$C$14</f>
        <v>0</v>
      </c>
      <c r="V106" s="216">
        <f>$D$14</f>
        <v>0</v>
      </c>
      <c r="W106" s="216">
        <f>$E$14</f>
        <v>0</v>
      </c>
      <c r="X106" s="216">
        <f>$F$14</f>
        <v>0</v>
      </c>
      <c r="Y106" s="216">
        <f>$G$14</f>
        <v>0</v>
      </c>
      <c r="Z106" s="216">
        <f>$H$14</f>
        <v>0</v>
      </c>
      <c r="AA106" s="216">
        <f>$I$14</f>
        <v>0</v>
      </c>
      <c r="AB106" s="216">
        <f>$J$14</f>
        <v>0</v>
      </c>
      <c r="AC106" s="216">
        <f>$K$14</f>
        <v>0</v>
      </c>
      <c r="AD106" s="216">
        <f>$A$67</f>
        <v>0</v>
      </c>
      <c r="AE106" s="216">
        <f>$B$67</f>
        <v>0</v>
      </c>
      <c r="AF106" s="216">
        <f>$C$67</f>
        <v>0</v>
      </c>
      <c r="AG106" s="216">
        <f>$D$67</f>
        <v>0</v>
      </c>
      <c r="AH106" s="216">
        <f>$E$67</f>
        <v>0</v>
      </c>
      <c r="AI106" s="216">
        <f>$F$67</f>
        <v>0</v>
      </c>
      <c r="AJ106" s="234" t="str">
        <f>$G$67</f>
        <v>月日</v>
      </c>
      <c r="AK106" s="222">
        <f>$H$67</f>
        <v>0</v>
      </c>
      <c r="AL106" s="222" t="str">
        <f>$I$67</f>
        <v>月日</v>
      </c>
      <c r="AM106" s="222">
        <f>$J$67</f>
        <v>0</v>
      </c>
      <c r="AN106" s="223">
        <f>$K$67</f>
        <v>0</v>
      </c>
      <c r="AO106" s="223">
        <f>$L$67</f>
        <v>0</v>
      </c>
      <c r="AP106" s="223">
        <f>$M$67</f>
        <v>0</v>
      </c>
      <c r="AQ106" s="223">
        <f>$N$67</f>
        <v>0</v>
      </c>
      <c r="AR106" s="223">
        <f>$A$76</f>
        <v>0</v>
      </c>
      <c r="AS106" s="223">
        <f>$B$76</f>
        <v>0</v>
      </c>
      <c r="AT106" s="223">
        <f>$C$76</f>
        <v>0</v>
      </c>
      <c r="AU106" s="223">
        <f>$D$76</f>
        <v>0</v>
      </c>
      <c r="AV106" s="223">
        <f>$E$76</f>
        <v>0</v>
      </c>
      <c r="AW106" s="223">
        <f>$F$76</f>
        <v>0</v>
      </c>
      <c r="AX106" s="223">
        <f>$G$76</f>
        <v>0</v>
      </c>
      <c r="AY106" s="223">
        <f>$H$76</f>
        <v>0</v>
      </c>
      <c r="AZ106" s="223">
        <f>$I$76</f>
        <v>0</v>
      </c>
      <c r="BA106" s="223">
        <f>$J$76</f>
        <v>0</v>
      </c>
      <c r="BB106" s="223">
        <f>$K$76</f>
        <v>0</v>
      </c>
      <c r="BC106" s="223">
        <f>$L$76</f>
        <v>0</v>
      </c>
      <c r="BD106" s="223">
        <f>$M$76</f>
        <v>0</v>
      </c>
      <c r="BE106" s="223">
        <f>$A$84</f>
        <v>0</v>
      </c>
      <c r="BF106" s="223">
        <f>$B$88</f>
        <v>0</v>
      </c>
      <c r="BG106" s="223">
        <f>$D$88</f>
        <v>0</v>
      </c>
      <c r="BH106" s="223">
        <f>$E$88</f>
        <v>0</v>
      </c>
      <c r="BI106" s="223">
        <f>$F$88</f>
        <v>0</v>
      </c>
      <c r="BJ106" s="223">
        <f>$G$88</f>
        <v>0</v>
      </c>
      <c r="BK106" s="223">
        <f>$B$90</f>
        <v>0</v>
      </c>
      <c r="BL106" s="223">
        <f>$D$90</f>
        <v>0</v>
      </c>
      <c r="BM106" s="223">
        <f>$E$90</f>
        <v>0</v>
      </c>
      <c r="BN106" s="223">
        <f>$F$90</f>
        <v>0</v>
      </c>
      <c r="BO106" s="223">
        <f>$G$90</f>
        <v>0</v>
      </c>
      <c r="BP106" s="223">
        <f>$B$92</f>
        <v>0</v>
      </c>
      <c r="BQ106" s="223">
        <f>$D$92</f>
        <v>0</v>
      </c>
      <c r="BR106" s="223">
        <f>$E$92</f>
        <v>0</v>
      </c>
      <c r="BS106" s="223">
        <f>$F$92</f>
        <v>0</v>
      </c>
      <c r="BT106" s="223">
        <f>$G$92</f>
        <v>0</v>
      </c>
      <c r="BU106" s="223">
        <f>$B$94</f>
        <v>0</v>
      </c>
      <c r="BV106" s="223">
        <f>$D$94</f>
        <v>0</v>
      </c>
      <c r="BW106" s="223">
        <f>$E$94</f>
        <v>0</v>
      </c>
      <c r="BX106" s="223">
        <f>$F$94</f>
        <v>0</v>
      </c>
      <c r="BY106" s="223">
        <f>$G$94</f>
        <v>0</v>
      </c>
      <c r="BZ106" s="223" t="str">
        <f>$I$88</f>
        <v>分秒</v>
      </c>
    </row>
    <row r="108" spans="1:78" s="227" customFormat="1" x14ac:dyDescent="0.15">
      <c r="A108" s="227" t="s">
        <v>545</v>
      </c>
    </row>
    <row r="109" spans="1:78" s="227" customFormat="1" ht="13.5" customHeight="1" x14ac:dyDescent="0.15">
      <c r="A109" s="531" t="s">
        <v>450</v>
      </c>
      <c r="B109" s="530" t="s">
        <v>495</v>
      </c>
      <c r="C109" s="530"/>
      <c r="D109" s="530"/>
      <c r="E109" s="530"/>
      <c r="F109" s="530"/>
      <c r="G109" s="530"/>
      <c r="H109" s="530"/>
      <c r="I109" s="530"/>
      <c r="J109" s="530"/>
      <c r="K109" s="530"/>
      <c r="L109" s="530"/>
      <c r="M109" s="530"/>
      <c r="N109" s="530"/>
      <c r="O109" s="530"/>
      <c r="P109" s="530"/>
      <c r="Q109" s="530"/>
      <c r="R109" s="530"/>
      <c r="S109" s="530"/>
      <c r="T109" s="530"/>
      <c r="U109" s="530"/>
      <c r="V109" s="530"/>
      <c r="W109" s="530"/>
      <c r="X109" s="530"/>
      <c r="Y109" s="530"/>
      <c r="Z109" s="530"/>
      <c r="AA109" s="530"/>
      <c r="AB109" s="530"/>
      <c r="AC109" s="530"/>
      <c r="AD109" s="530"/>
      <c r="AE109" s="530"/>
      <c r="AF109" s="530"/>
      <c r="AG109" s="530"/>
      <c r="AH109" s="530"/>
      <c r="AI109" s="530"/>
      <c r="AJ109" s="530"/>
      <c r="AK109" s="530"/>
      <c r="AL109" s="530"/>
      <c r="AM109" s="530"/>
      <c r="AN109" s="530"/>
      <c r="AO109" s="530"/>
      <c r="AP109" s="530"/>
      <c r="AQ109" s="530"/>
      <c r="AR109" s="530"/>
      <c r="AS109" s="530"/>
      <c r="AT109" s="530"/>
      <c r="AU109" s="530"/>
      <c r="AV109" s="530"/>
      <c r="AW109" s="530"/>
      <c r="AX109" s="530"/>
    </row>
    <row r="110" spans="1:78" s="227" customFormat="1" ht="18.75" customHeight="1" x14ac:dyDescent="0.15">
      <c r="A110" s="532"/>
      <c r="B110" s="409" t="s">
        <v>496</v>
      </c>
      <c r="C110" s="409" t="s">
        <v>497</v>
      </c>
      <c r="D110" s="409" t="s">
        <v>498</v>
      </c>
      <c r="E110" s="409" t="s">
        <v>499</v>
      </c>
      <c r="F110" s="409" t="s">
        <v>500</v>
      </c>
      <c r="G110" s="409" t="s">
        <v>501</v>
      </c>
      <c r="H110" s="409" t="s">
        <v>502</v>
      </c>
      <c r="I110" s="409" t="s">
        <v>503</v>
      </c>
      <c r="J110" s="409" t="s">
        <v>504</v>
      </c>
      <c r="K110" s="409" t="s">
        <v>505</v>
      </c>
      <c r="L110" s="409" t="s">
        <v>506</v>
      </c>
      <c r="M110" s="409" t="s">
        <v>507</v>
      </c>
      <c r="N110" s="409" t="s">
        <v>508</v>
      </c>
      <c r="O110" s="409" t="s">
        <v>509</v>
      </c>
      <c r="P110" s="409" t="s">
        <v>510</v>
      </c>
      <c r="Q110" s="409" t="s">
        <v>511</v>
      </c>
      <c r="R110" s="409" t="s">
        <v>512</v>
      </c>
      <c r="S110" s="409" t="s">
        <v>513</v>
      </c>
      <c r="T110" s="409" t="s">
        <v>514</v>
      </c>
      <c r="U110" s="409" t="s">
        <v>515</v>
      </c>
      <c r="V110" s="409" t="s">
        <v>516</v>
      </c>
      <c r="W110" s="409" t="s">
        <v>517</v>
      </c>
      <c r="X110" s="409" t="s">
        <v>518</v>
      </c>
      <c r="Y110" s="409" t="s">
        <v>519</v>
      </c>
      <c r="Z110" s="409" t="s">
        <v>520</v>
      </c>
      <c r="AA110" s="409" t="s">
        <v>521</v>
      </c>
      <c r="AB110" s="409" t="s">
        <v>522</v>
      </c>
      <c r="AC110" s="409" t="s">
        <v>523</v>
      </c>
      <c r="AD110" s="409" t="s">
        <v>524</v>
      </c>
      <c r="AE110" s="409" t="s">
        <v>525</v>
      </c>
      <c r="AF110" s="409" t="s">
        <v>526</v>
      </c>
      <c r="AG110" s="409" t="s">
        <v>527</v>
      </c>
      <c r="AH110" s="409" t="s">
        <v>528</v>
      </c>
      <c r="AI110" s="409" t="s">
        <v>529</v>
      </c>
      <c r="AJ110" s="409" t="s">
        <v>530</v>
      </c>
      <c r="AK110" s="409" t="s">
        <v>531</v>
      </c>
      <c r="AL110" s="409" t="s">
        <v>532</v>
      </c>
      <c r="AM110" s="409" t="s">
        <v>533</v>
      </c>
      <c r="AN110" s="409" t="s">
        <v>534</v>
      </c>
      <c r="AO110" s="409" t="s">
        <v>535</v>
      </c>
      <c r="AP110" s="409" t="s">
        <v>536</v>
      </c>
      <c r="AQ110" s="409" t="s">
        <v>537</v>
      </c>
      <c r="AR110" s="409" t="s">
        <v>538</v>
      </c>
      <c r="AS110" s="409" t="s">
        <v>539</v>
      </c>
      <c r="AT110" s="409" t="s">
        <v>540</v>
      </c>
      <c r="AU110" s="409" t="s">
        <v>541</v>
      </c>
      <c r="AV110" s="409" t="s">
        <v>542</v>
      </c>
      <c r="AW110" s="409" t="s">
        <v>543</v>
      </c>
      <c r="AX110" s="409" t="s">
        <v>544</v>
      </c>
    </row>
    <row r="111" spans="1:78" s="227" customFormat="1" x14ac:dyDescent="0.15">
      <c r="A111" s="214" t="e">
        <f ca="1">LEFTB($A$101,3)</f>
        <v>#N/A</v>
      </c>
      <c r="B111" s="409">
        <f>$D15</f>
        <v>0</v>
      </c>
      <c r="C111" s="409">
        <f>$D16</f>
        <v>0</v>
      </c>
      <c r="D111" s="409">
        <f>$D17</f>
        <v>0</v>
      </c>
      <c r="E111" s="409">
        <f>$D18</f>
        <v>0</v>
      </c>
      <c r="F111" s="409">
        <f>$D19</f>
        <v>0</v>
      </c>
      <c r="G111" s="409">
        <f>$D20</f>
        <v>0</v>
      </c>
      <c r="H111" s="409">
        <f>$D21</f>
        <v>0</v>
      </c>
      <c r="I111" s="409">
        <f>$D22</f>
        <v>0</v>
      </c>
      <c r="J111" s="409">
        <f>$D23</f>
        <v>0</v>
      </c>
      <c r="K111" s="409">
        <f>$D24</f>
        <v>0</v>
      </c>
      <c r="L111" s="409">
        <f>$D25</f>
        <v>0</v>
      </c>
      <c r="M111" s="409">
        <f>$D26</f>
        <v>0</v>
      </c>
      <c r="N111" s="409">
        <f>$D27</f>
        <v>0</v>
      </c>
      <c r="O111" s="409">
        <f>$D28</f>
        <v>0</v>
      </c>
      <c r="P111" s="409">
        <f>$D29</f>
        <v>0</v>
      </c>
      <c r="Q111" s="409">
        <f>$D30</f>
        <v>0</v>
      </c>
      <c r="R111" s="409">
        <f>$D31</f>
        <v>0</v>
      </c>
      <c r="S111" s="409">
        <f>$D32</f>
        <v>0</v>
      </c>
      <c r="T111" s="409">
        <f>$D33</f>
        <v>0</v>
      </c>
      <c r="U111" s="409">
        <f>$D34</f>
        <v>0</v>
      </c>
      <c r="V111" s="409">
        <f>$D35</f>
        <v>0</v>
      </c>
      <c r="W111" s="409">
        <f>$D36</f>
        <v>0</v>
      </c>
      <c r="X111" s="409">
        <f>$D37</f>
        <v>0</v>
      </c>
      <c r="Y111" s="409">
        <f>$D38</f>
        <v>0</v>
      </c>
      <c r="Z111" s="409">
        <f>$D39</f>
        <v>0</v>
      </c>
      <c r="AA111" s="409">
        <f>$D40</f>
        <v>0</v>
      </c>
      <c r="AB111" s="409">
        <f>$D41</f>
        <v>0</v>
      </c>
      <c r="AC111" s="409">
        <f>$D42</f>
        <v>0</v>
      </c>
      <c r="AD111" s="409">
        <f>$D43</f>
        <v>0</v>
      </c>
      <c r="AE111" s="409">
        <f>$D44</f>
        <v>0</v>
      </c>
      <c r="AF111" s="409">
        <f>$D45</f>
        <v>0</v>
      </c>
      <c r="AG111" s="409">
        <f>$D46</f>
        <v>0</v>
      </c>
      <c r="AH111" s="409">
        <f>$D47</f>
        <v>0</v>
      </c>
      <c r="AI111" s="409">
        <f>$D48</f>
        <v>0</v>
      </c>
      <c r="AJ111" s="409">
        <f>$D49</f>
        <v>0</v>
      </c>
      <c r="AK111" s="409">
        <f>$D50</f>
        <v>0</v>
      </c>
      <c r="AL111" s="409">
        <f>$D51</f>
        <v>0</v>
      </c>
      <c r="AM111" s="409">
        <f>$D52</f>
        <v>0</v>
      </c>
      <c r="AN111" s="409">
        <f>$D53</f>
        <v>0</v>
      </c>
      <c r="AO111" s="409">
        <f>$D54</f>
        <v>0</v>
      </c>
      <c r="AP111" s="409">
        <f>$D55</f>
        <v>0</v>
      </c>
      <c r="AQ111" s="409">
        <f>$D56</f>
        <v>0</v>
      </c>
      <c r="AR111" s="409">
        <f>$D57</f>
        <v>0</v>
      </c>
      <c r="AS111" s="409">
        <f>$D58</f>
        <v>0</v>
      </c>
      <c r="AT111" s="409">
        <f>$D59</f>
        <v>0</v>
      </c>
      <c r="AU111" s="409">
        <f>$D60</f>
        <v>0</v>
      </c>
      <c r="AV111" s="409">
        <f>$D61</f>
        <v>0</v>
      </c>
      <c r="AW111" s="409">
        <f>$D62</f>
        <v>0</v>
      </c>
      <c r="AX111" s="409">
        <f>$D63</f>
        <v>0</v>
      </c>
    </row>
    <row r="113" spans="1:17" x14ac:dyDescent="0.15">
      <c r="A113" s="227" t="s">
        <v>629</v>
      </c>
    </row>
    <row r="114" spans="1:17" x14ac:dyDescent="0.15">
      <c r="A114" s="591" t="s">
        <v>628</v>
      </c>
      <c r="B114" s="449" t="s">
        <v>585</v>
      </c>
      <c r="C114" s="518" t="s">
        <v>623</v>
      </c>
      <c r="D114" s="519"/>
      <c r="E114" s="519"/>
      <c r="F114" s="519"/>
      <c r="G114" s="519"/>
      <c r="H114" s="519"/>
      <c r="I114" s="519"/>
      <c r="J114" s="519"/>
      <c r="K114" s="519"/>
      <c r="L114" s="520"/>
      <c r="M114" s="496" t="s">
        <v>624</v>
      </c>
      <c r="N114" s="515" t="s">
        <v>625</v>
      </c>
      <c r="O114" s="516"/>
      <c r="P114" s="517"/>
      <c r="Q114" s="494" t="s">
        <v>133</v>
      </c>
    </row>
    <row r="115" spans="1:17" x14ac:dyDescent="0.15">
      <c r="A115" s="592"/>
      <c r="B115" s="449" t="s">
        <v>174</v>
      </c>
      <c r="C115" s="449" t="s">
        <v>614</v>
      </c>
      <c r="D115" s="449" t="s">
        <v>614</v>
      </c>
      <c r="E115" s="449" t="s">
        <v>615</v>
      </c>
      <c r="F115" s="449" t="s">
        <v>615</v>
      </c>
      <c r="G115" s="449" t="s">
        <v>616</v>
      </c>
      <c r="H115" s="449" t="s">
        <v>616</v>
      </c>
      <c r="I115" s="450" t="s">
        <v>617</v>
      </c>
      <c r="J115" s="450" t="s">
        <v>617</v>
      </c>
      <c r="K115" s="450" t="s">
        <v>618</v>
      </c>
      <c r="L115" s="450" t="s">
        <v>611</v>
      </c>
      <c r="M115" s="485" t="s">
        <v>626</v>
      </c>
      <c r="N115" s="485" t="s">
        <v>627</v>
      </c>
      <c r="O115" s="485" t="s">
        <v>610</v>
      </c>
      <c r="P115" s="229" t="s">
        <v>611</v>
      </c>
      <c r="Q115" s="495"/>
    </row>
    <row r="116" spans="1:17" x14ac:dyDescent="0.15">
      <c r="A116" s="409" t="e">
        <f ca="1">LEFTB($A$101,3)</f>
        <v>#N/A</v>
      </c>
      <c r="B116" s="451">
        <f>$A$80</f>
        <v>0</v>
      </c>
      <c r="C116" s="451">
        <f>$B$80</f>
        <v>0</v>
      </c>
      <c r="D116" s="451">
        <f>$C$80</f>
        <v>0</v>
      </c>
      <c r="E116" s="451">
        <f>$D$80</f>
        <v>0</v>
      </c>
      <c r="F116" s="451">
        <f>$E$80</f>
        <v>0</v>
      </c>
      <c r="G116" s="451">
        <f>$F$80</f>
        <v>0</v>
      </c>
      <c r="H116" s="451">
        <f>$G$80</f>
        <v>0</v>
      </c>
      <c r="I116" s="451">
        <f>$H$80</f>
        <v>0</v>
      </c>
      <c r="J116" s="451">
        <f>$I$80</f>
        <v>0</v>
      </c>
      <c r="K116" s="451">
        <f>$J$80</f>
        <v>0</v>
      </c>
      <c r="L116" s="451">
        <f>$K$80</f>
        <v>0</v>
      </c>
      <c r="M116" s="451">
        <f>$L$80</f>
        <v>0</v>
      </c>
      <c r="N116" s="451">
        <f>$M$80</f>
        <v>0</v>
      </c>
      <c r="O116" s="451">
        <f>$N$80</f>
        <v>0</v>
      </c>
      <c r="P116" s="451">
        <f>$O$80</f>
        <v>0</v>
      </c>
      <c r="Q116" s="223">
        <f>$A$84</f>
        <v>0</v>
      </c>
    </row>
  </sheetData>
  <mergeCells count="85">
    <mergeCell ref="A114:A115"/>
    <mergeCell ref="I12:K12"/>
    <mergeCell ref="M104:Q104"/>
    <mergeCell ref="H104:H105"/>
    <mergeCell ref="I104:I105"/>
    <mergeCell ref="J104:K104"/>
    <mergeCell ref="F104:F105"/>
    <mergeCell ref="G104:G105"/>
    <mergeCell ref="F65:F66"/>
    <mergeCell ref="E12:F12"/>
    <mergeCell ref="A91:A92"/>
    <mergeCell ref="A104:A105"/>
    <mergeCell ref="B69:C69"/>
    <mergeCell ref="A89:A90"/>
    <mergeCell ref="G65:H66"/>
    <mergeCell ref="I65:J66"/>
    <mergeCell ref="AA104:AC104"/>
    <mergeCell ref="BU104:BY104"/>
    <mergeCell ref="BZ104:BZ105"/>
    <mergeCell ref="BE104:BE105"/>
    <mergeCell ref="BF104:BJ104"/>
    <mergeCell ref="BK104:BO104"/>
    <mergeCell ref="BP104:BT104"/>
    <mergeCell ref="BD104:BD105"/>
    <mergeCell ref="AR104:AR105"/>
    <mergeCell ref="AS104:AU104"/>
    <mergeCell ref="AV104:AX104"/>
    <mergeCell ref="AY104:BB104"/>
    <mergeCell ref="BC104:BC105"/>
    <mergeCell ref="AJ104:AK105"/>
    <mergeCell ref="AL104:AM105"/>
    <mergeCell ref="AN104:AN105"/>
    <mergeCell ref="AO104:AO105"/>
    <mergeCell ref="AP104:AQ104"/>
    <mergeCell ref="AD104:AG104"/>
    <mergeCell ref="AH104:AH105"/>
    <mergeCell ref="AI104:AI105"/>
    <mergeCell ref="Z104:Z105"/>
    <mergeCell ref="S104:S105"/>
    <mergeCell ref="T104:T105"/>
    <mergeCell ref="U104:U105"/>
    <mergeCell ref="V104:V105"/>
    <mergeCell ref="W104:X104"/>
    <mergeCell ref="G3:G4"/>
    <mergeCell ref="H3:I3"/>
    <mergeCell ref="D12:D13"/>
    <mergeCell ref="B3:B4"/>
    <mergeCell ref="C3:C4"/>
    <mergeCell ref="B12:B13"/>
    <mergeCell ref="H12:H13"/>
    <mergeCell ref="R104:R105"/>
    <mergeCell ref="K65:K66"/>
    <mergeCell ref="M74:M75"/>
    <mergeCell ref="M78:O78"/>
    <mergeCell ref="M65:N65"/>
    <mergeCell ref="L65:L66"/>
    <mergeCell ref="N74:N75"/>
    <mergeCell ref="H74:K74"/>
    <mergeCell ref="D69:D70"/>
    <mergeCell ref="C104:C105"/>
    <mergeCell ref="D104:D105"/>
    <mergeCell ref="E104:E105"/>
    <mergeCell ref="B104:B105"/>
    <mergeCell ref="A84:L84"/>
    <mergeCell ref="L74:L75"/>
    <mergeCell ref="B74:D74"/>
    <mergeCell ref="E74:G74"/>
    <mergeCell ref="A87:A88"/>
    <mergeCell ref="B78:K78"/>
    <mergeCell ref="N114:P114"/>
    <mergeCell ref="C114:L114"/>
    <mergeCell ref="A12:A13"/>
    <mergeCell ref="E3:E4"/>
    <mergeCell ref="C12:C13"/>
    <mergeCell ref="A6:E6"/>
    <mergeCell ref="F6:F7"/>
    <mergeCell ref="A3:A4"/>
    <mergeCell ref="D3:D4"/>
    <mergeCell ref="F3:F4"/>
    <mergeCell ref="B109:AX109"/>
    <mergeCell ref="A109:A110"/>
    <mergeCell ref="A65:D65"/>
    <mergeCell ref="E65:E66"/>
    <mergeCell ref="A93:A94"/>
    <mergeCell ref="A74:A75"/>
  </mergeCells>
  <phoneticPr fontId="39"/>
  <dataValidations disablePrompts="1" count="9">
    <dataValidation type="list" allowBlank="1" showInputMessage="1" showErrorMessage="1" sqref="WTG99 WJK99 VZO99 VPS99 VFW99 UWA99 UME99 UCI99 TSM99 TIQ99 SYU99 SOY99 SFC99 RVG99 RLK99 RBO99 QRS99 QHW99 PYA99 POE99 PEI99 OUM99 OKQ99 OAU99 NQY99 NHC99 MXG99 MNK99 MDO99 LTS99 LJW99 LAA99 KQE99 KGI99 JWM99 JMQ99 JCU99 ISY99 IJC99 HZG99 HPK99 HFO99 GVS99 GLW99 GCA99 FSE99 FII99 EYM99 EOQ99 EEU99 DUY99 DLC99 DBG99 CRK99 CHO99 BXS99 BNW99 BEA99 AUE99 AKI99 AAM99 QQ99 GU99">
      <formula1>"中央,その他"</formula1>
    </dataValidation>
    <dataValidation type="list" allowBlank="1" showInputMessage="1" showErrorMessage="1" sqref="WTB99 WJF99 VZJ99 VPN99 VFR99 UVV99 ULZ99 UCD99 TSH99 TIL99 SYP99 SOT99 SEX99 RVB99 RLF99 RBJ99 QRN99 QHR99 PXV99 PNZ99 PED99 OUH99 OKL99 OAP99 NQT99 NGX99 MXB99 MNF99 MDJ99 LTN99 LJR99 KZV99 KPZ99 KGD99 JWH99 JML99 JCP99 IST99 IIX99 HZB99 HPF99 HFJ99 GVN99 GLR99 GBV99 FRZ99 FID99 EYH99 EOL99 EEP99 DUT99 DKX99 DBB99 CRF99 CHJ99 BXN99 BNR99 BDV99 ATZ99 AKD99 AAH99 QL99 GP99">
      <formula1>"なし,10時～11時頃,11時～12時頃,12時～13時頃,13時～14時頃,14時～15時頃,18時～19時頃,19時～20時頃"</formula1>
    </dataValidation>
    <dataValidation type="list" allowBlank="1" showInputMessage="1" showErrorMessage="1" sqref="WTA99 WJE99 VZI99 VPM99 VFQ99 UVU99 ULY99 UCC99 TSG99 TIK99 SYO99 SOS99 SEW99 RVA99 RLE99 RBI99 QRM99 QHQ99 PXU99 PNY99 PEC99 OUG99 OKK99 OAO99 NQS99 NGW99 MXA99 MNE99 MDI99 LTM99 LJQ99 KZU99 KPY99 KGC99 JWG99 JMK99 JCO99 ISS99 IIW99 HZA99 HPE99 HFI99 GVM99 GLQ99 GBU99 FRY99 FIC99 EYG99 EOK99 EEO99 DUS99 DKW99 DBA99 CRE99 CHI99 BXM99 BNQ99 BDU99 ATY99 AKC99 AAG99 QK99 GO99">
      <formula1>"希望する,希望しない"</formula1>
    </dataValidation>
    <dataValidation type="list" allowBlank="1" showInputMessage="1" showErrorMessage="1" sqref="WSZ99 WJD99 VZH99 VPL99 VFP99 UVT99 ULX99 UCB99 TSF99 TIJ99 SYN99 SOR99 SEV99 RUZ99 RLD99 RBH99 QRL99 QHP99 PXT99 PNX99 PEB99 OUF99 OKJ99 OAN99 NQR99 NGV99 MWZ99 MND99 MDH99 LTL99 LJP99 KZT99 KPX99 KGB99 JWF99 JMJ99 JCN99 ISR99 IIV99 HYZ99 HPD99 HFH99 GVL99 GLP99 GBT99 FRX99 FIB99 EYF99 EOJ99 EEN99 DUR99 DKV99 DAZ99 CRD99 CHH99 BXL99 BNP99 BDT99 ATX99 AKB99 AAF99 QJ99 GN99">
      <formula1>"参加する,参加しない,"</formula1>
    </dataValidation>
    <dataValidation type="list" allowBlank="1" showInputMessage="1" showErrorMessage="1" sqref="WSN99:WSO99 WIR99:WIS99 VYV99:VYW99 VOZ99:VPA99 VFD99:VFE99 UVH99:UVI99 ULL99:ULM99 UBP99:UBQ99 TRT99:TRU99 THX99:THY99 SYB99:SYC99 SOF99:SOG99 SEJ99:SEK99 RUN99:RUO99 RKR99:RKS99 RAV99:RAW99 QQZ99:QRA99 QHD99:QHE99 PXH99:PXI99 PNL99:PNM99 PDP99:PDQ99 OTT99:OTU99 OJX99:OJY99 OAB99:OAC99 NQF99:NQG99 NGJ99:NGK99 MWN99:MWO99 MMR99:MMS99 MCV99:MCW99 LSZ99:LTA99 LJD99:LJE99 KZH99:KZI99 KPL99:KPM99 KFP99:KFQ99 JVT99:JVU99 JLX99:JLY99 JCB99:JCC99 ISF99:ISG99 IIJ99:IIK99 HYN99:HYO99 HOR99:HOS99 HEV99:HEW99 GUZ99:GVA99 GLD99:GLE99 GBH99:GBI99 FRL99:FRM99 FHP99:FHQ99 EXT99:EXU99 ENX99:ENY99 EEB99:EEC99 DUF99:DUG99 DKJ99:DKK99 DAN99:DAO99 CQR99:CQS99 CGV99:CGW99 BWZ99:BXA99 BND99:BNE99 BDH99:BDI99 ATL99:ATM99 AJP99:AJQ99 ZT99:ZU99 PX99:PY99 GB99:GC99">
      <formula1>"許諾する,許諾しない"</formula1>
    </dataValidation>
    <dataValidation type="list" allowBlank="1" showInputMessage="1" showErrorMessage="1" sqref="WSJ99 WIN99 VYR99 VOV99 VEZ99 UVD99 ULH99 UBL99 TRP99 THT99 SXX99 SOB99 SEF99 RUJ99 RKN99 RAR99 QQV99 QGZ99 PXD99 PNH99 PDL99 OTP99 OJT99 NZX99 NQB99 NGF99 MWJ99 MMN99 MCR99 LSV99 LIZ99 KZD99 KPH99 KFL99 JVP99 JLT99 JBX99 ISB99 IIF99 HYJ99 HON99 HER99 GUV99 GKZ99 GBD99 FRH99 FHL99 EXP99 ENT99 EDX99 DUB99 DKF99 DAJ99 CQN99 CGR99 BWV99 BMZ99 BDD99 ATH99 AJL99 ZP99 PT99 FX99">
      <formula1>"単独,合同"</formula1>
    </dataValidation>
    <dataValidation type="list" allowBlank="1" showInputMessage="1" showErrorMessage="1" sqref="WTH99 WJL99 VZP99 VPT99 VFX99 UWB99 UMF99 UCJ99 TSN99 TIR99 SYV99 SOZ99 SFD99 RVH99 RLL99 RBP99 QRT99 QHX99 PYB99 POF99 PEJ99 OUN99 OKR99 OAV99 NQZ99 NHD99 MXH99 MNL99 MDP99 LTT99 LJX99 LAB99 KQF99 KGJ99 JWN99 JMR99 JCV99 ISZ99 IJD99 HZH99 HPL99 HFP99 GVT99 GLX99 GCB99 FSF99 FIJ99 EYN99 EOR99 EEV99 DUZ99 DLD99 DBH99 CRL99 CHP99 BXT99 BNX99 BEB99 AUF99 AKJ99 AAN99 QR99 GV99">
      <formula1>"全開,半開,1/4開,閉"</formula1>
    </dataValidation>
    <dataValidation type="list" allowBlank="1" showInputMessage="1" showErrorMessage="1" sqref="WTI99:WTK99 WJM99:WJO99 VZQ99:VZS99 VPU99:VPW99 VFY99:VGA99 UWC99:UWE99 UMG99:UMI99 UCK99:UCM99 TSO99:TSQ99 TIS99:TIU99 SYW99:SYY99 SPA99:SPC99 SFE99:SFG99 RVI99:RVK99 RLM99:RLO99 RBQ99:RBS99 QRU99:QRW99 QHY99:QIA99 PYC99:PYE99 POG99:POI99 PEK99:PEM99 OUO99:OUQ99 OKS99:OKU99 OAW99:OAY99 NRA99:NRC99 NHE99:NHG99 MXI99:MXK99 MNM99:MNO99 MDQ99:MDS99 LTU99:LTW99 LJY99:LKA99 LAC99:LAE99 KQG99:KQI99 KGK99:KGM99 JWO99:JWQ99 JMS99:JMU99 JCW99:JCY99 ITA99:ITC99 IJE99:IJG99 HZI99:HZK99 HPM99:HPO99 HFQ99:HFS99 GVU99:GVW99 GLY99:GMA99 GCC99:GCE99 FSG99:FSI99 FIK99:FIM99 EYO99:EYQ99 EOS99:EOU99 EEW99:EEY99 DVA99:DVC99 DLE99:DLG99 DBI99:DBK99 CRM99:CRO99 CHQ99:CHS99 BXU99:BXW99 BNY99:BOA99 BEC99:BEE99 AUG99:AUI99 AKK99:AKM99 AAO99:AAQ99 QS99:QU99 GW99:GY99 WTF99 WJJ99 VZN99 VPR99 VFV99 UVZ99 UMD99 UCH99 TSL99 TIP99 SYT99 SOX99 SFB99 RVF99 RLJ99 RBN99 QRR99 QHV99 PXZ99 POD99 PEH99 OUL99 OKP99 OAT99 NQX99 NHB99 MXF99 MNJ99 MDN99 LTR99 LJV99 KZZ99 KQD99 KGH99 JWL99 JMP99 JCT99 ISX99 IJB99 HZF99 HPJ99 HFN99 GVR99 GLV99 GBZ99 FSD99 FIH99 EYL99 EOP99 EET99 DUX99 DLB99 DBF99 CRJ99 CHN99 BXR99 BNV99 BDZ99 AUD99 AKH99 AAL99 QP99 GT99">
      <formula1>"要,不要"</formula1>
    </dataValidation>
    <dataValidation type="list" allowBlank="1" showInputMessage="1" showErrorMessage="1" sqref="WTC99 WJG99 VZK99 VPO99 VFS99 UVW99 UMA99 UCE99 TSI99 TIM99 SYQ99 SOU99 SEY99 RVC99 RLG99 RBK99 QRO99 QHS99 PXW99 POA99 PEE99 OUI99 OKM99 OAQ99 NQU99 NGY99 MXC99 MNG99 MDK99 LTO99 LJS99 KZW99 KQA99 KGE99 JWI99 JMM99 JCQ99 ISU99 IIY99 HZC99 HPG99 HFK99 GVO99 GLS99 GBW99 FSA99 FIE99 EYI99 EOM99 EEQ99 DUU99 DKY99 DBC99 CRG99 CHK99 BXO99 BNS99 BDW99 AUA99 AKE99 AAI99 QM99 GQ99">
      <formula1>"混声,男声,女声"</formula1>
    </dataValidation>
  </dataValidations>
  <pageMargins left="0.70866141732283472" right="0.70866141732283472" top="0.55118110236220474" bottom="0.74803149606299213" header="0.31496062992125984" footer="0.31496062992125984"/>
  <pageSetup paperSize="9" scale="45" fitToHeight="0" orientation="landscape" horizontalDpi="4294967293" r:id="rId1"/>
  <rowBreaks count="3" manualBreakCount="3">
    <brk id="63" max="16383" man="1"/>
    <brk id="82" max="16383" man="1"/>
    <brk id="9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H45"/>
  <sheetViews>
    <sheetView tabSelected="1" zoomScaleNormal="100" zoomScaleSheetLayoutView="100" workbookViewId="0">
      <selection activeCell="D34" sqref="D34"/>
    </sheetView>
  </sheetViews>
  <sheetFormatPr defaultColWidth="0" defaultRowHeight="19.899999999999999" customHeight="1" x14ac:dyDescent="0.15"/>
  <cols>
    <col min="1" max="1" width="14.875" style="9" customWidth="1"/>
    <col min="2" max="7" width="10.625" style="9" customWidth="1"/>
    <col min="8" max="8" width="15.625" style="9" customWidth="1"/>
    <col min="9" max="9" width="10.125" style="9" customWidth="1"/>
    <col min="10" max="16384" width="7.75" style="9" hidden="1"/>
  </cols>
  <sheetData>
    <row r="1" spans="1:9" s="206" customFormat="1" ht="21" customHeight="1" x14ac:dyDescent="0.15">
      <c r="A1" s="608" t="s">
        <v>556</v>
      </c>
      <c r="B1" s="608"/>
      <c r="C1" s="608"/>
      <c r="D1" s="608"/>
      <c r="E1" s="608"/>
      <c r="F1" s="608"/>
      <c r="G1" s="608"/>
      <c r="H1" s="608"/>
      <c r="I1" s="608"/>
    </row>
    <row r="2" spans="1:9" s="206" customFormat="1" ht="35.25" customHeight="1" x14ac:dyDescent="0.15">
      <c r="A2" s="608"/>
      <c r="B2" s="608"/>
      <c r="C2" s="608"/>
      <c r="D2" s="608"/>
      <c r="E2" s="608"/>
      <c r="F2" s="608"/>
      <c r="G2" s="608"/>
      <c r="H2" s="608"/>
      <c r="I2" s="608"/>
    </row>
    <row r="3" spans="1:9" s="10" customFormat="1" ht="14.25" customHeight="1" x14ac:dyDescent="0.15"/>
    <row r="4" spans="1:9" s="10" customFormat="1" ht="21" customHeight="1" x14ac:dyDescent="0.15">
      <c r="A4" s="121" t="s">
        <v>182</v>
      </c>
    </row>
    <row r="5" spans="1:9" s="120" customFormat="1" ht="18" customHeight="1" x14ac:dyDescent="0.15">
      <c r="A5" s="441" t="s">
        <v>441</v>
      </c>
      <c r="B5" s="4"/>
      <c r="C5" s="4"/>
      <c r="D5" s="4"/>
      <c r="E5" s="4"/>
      <c r="F5" s="4"/>
      <c r="G5" s="4"/>
      <c r="H5" s="4"/>
      <c r="I5" s="4"/>
    </row>
    <row r="6" spans="1:9" s="120" customFormat="1" ht="18" customHeight="1" x14ac:dyDescent="0.15">
      <c r="A6" s="441" t="s">
        <v>183</v>
      </c>
      <c r="B6" s="4"/>
      <c r="C6" s="4"/>
      <c r="D6" s="4"/>
      <c r="E6" s="4"/>
      <c r="F6" s="4"/>
      <c r="G6" s="4"/>
      <c r="H6" s="4"/>
      <c r="I6" s="4"/>
    </row>
    <row r="7" spans="1:9" s="120" customFormat="1" ht="18" customHeight="1" x14ac:dyDescent="0.15">
      <c r="A7" s="441" t="s">
        <v>442</v>
      </c>
      <c r="B7" s="441"/>
      <c r="C7" s="441"/>
      <c r="D7" s="441"/>
      <c r="E7" s="441"/>
      <c r="F7" s="441"/>
      <c r="G7" s="441"/>
      <c r="H7" s="441"/>
      <c r="I7" s="4"/>
    </row>
    <row r="8" spans="1:9" s="120" customFormat="1" ht="18" customHeight="1" x14ac:dyDescent="0.15">
      <c r="A8" s="441" t="s">
        <v>184</v>
      </c>
      <c r="B8" s="441"/>
      <c r="C8" s="441"/>
      <c r="D8" s="441"/>
      <c r="E8" s="441"/>
      <c r="F8" s="441"/>
      <c r="G8" s="441"/>
      <c r="H8" s="441"/>
      <c r="I8" s="4"/>
    </row>
    <row r="9" spans="1:9" s="120" customFormat="1" ht="18" customHeight="1" x14ac:dyDescent="0.15">
      <c r="A9" s="441" t="s">
        <v>185</v>
      </c>
      <c r="B9" s="441"/>
      <c r="C9" s="441"/>
      <c r="D9" s="441"/>
      <c r="E9" s="441"/>
      <c r="F9" s="441"/>
      <c r="G9" s="441"/>
      <c r="H9" s="441"/>
      <c r="I9" s="4"/>
    </row>
    <row r="10" spans="1:9" s="120" customFormat="1" ht="18" customHeight="1" x14ac:dyDescent="0.15">
      <c r="A10" s="441" t="s">
        <v>186</v>
      </c>
      <c r="B10" s="441"/>
      <c r="C10" s="441"/>
      <c r="D10" s="441"/>
      <c r="E10" s="441"/>
      <c r="F10" s="441"/>
      <c r="G10" s="441"/>
      <c r="H10" s="441"/>
      <c r="I10" s="4"/>
    </row>
    <row r="11" spans="1:9" s="120" customFormat="1" ht="18" customHeight="1" x14ac:dyDescent="0.15">
      <c r="A11" s="441" t="s">
        <v>187</v>
      </c>
      <c r="B11" s="441"/>
      <c r="C11" s="441"/>
      <c r="D11" s="441"/>
      <c r="E11" s="441"/>
      <c r="F11" s="441"/>
      <c r="G11" s="441"/>
      <c r="H11" s="441"/>
      <c r="I11" s="4"/>
    </row>
    <row r="12" spans="1:9" s="120" customFormat="1" ht="18" customHeight="1" x14ac:dyDescent="0.15">
      <c r="A12" s="441" t="s">
        <v>443</v>
      </c>
      <c r="B12" s="441"/>
      <c r="C12" s="441"/>
      <c r="D12" s="441"/>
      <c r="E12" s="441"/>
      <c r="F12" s="441"/>
      <c r="G12" s="441"/>
      <c r="H12" s="441"/>
      <c r="I12" s="4"/>
    </row>
    <row r="13" spans="1:9" s="120" customFormat="1" ht="18" customHeight="1" x14ac:dyDescent="0.15">
      <c r="A13" s="441" t="s">
        <v>188</v>
      </c>
      <c r="B13" s="441"/>
      <c r="C13" s="441"/>
      <c r="D13" s="441"/>
      <c r="E13" s="441"/>
      <c r="F13" s="441"/>
      <c r="G13" s="441"/>
      <c r="H13" s="441"/>
      <c r="I13" s="4"/>
    </row>
    <row r="14" spans="1:9" s="168" customFormat="1" ht="18" customHeight="1" x14ac:dyDescent="0.15">
      <c r="A14" s="609" t="s">
        <v>445</v>
      </c>
      <c r="B14" s="610"/>
      <c r="C14" s="610"/>
      <c r="D14" s="610"/>
      <c r="E14" s="610"/>
      <c r="F14" s="610"/>
      <c r="G14" s="610"/>
      <c r="H14" s="610"/>
      <c r="I14" s="610"/>
    </row>
    <row r="15" spans="1:9" s="207" customFormat="1" ht="18" customHeight="1" x14ac:dyDescent="0.15">
      <c r="A15" s="207" t="s">
        <v>189</v>
      </c>
    </row>
    <row r="16" spans="1:9" s="207" customFormat="1" ht="18" customHeight="1" x14ac:dyDescent="0.15">
      <c r="A16" s="207" t="s">
        <v>190</v>
      </c>
    </row>
    <row r="17" spans="1:9" s="441" customFormat="1" ht="21" customHeight="1" x14ac:dyDescent="0.15"/>
    <row r="18" spans="1:9" s="185" customFormat="1" ht="21" customHeight="1" x14ac:dyDescent="0.15">
      <c r="A18" s="611" t="s">
        <v>191</v>
      </c>
      <c r="B18" s="611"/>
      <c r="C18" s="611"/>
      <c r="D18" s="611"/>
      <c r="E18" s="611"/>
      <c r="F18" s="611"/>
      <c r="G18" s="611"/>
      <c r="H18" s="611"/>
      <c r="I18" s="611"/>
    </row>
    <row r="19" spans="1:9" s="185" customFormat="1" ht="21" customHeight="1" thickBot="1" x14ac:dyDescent="0.2">
      <c r="A19" s="186" t="s">
        <v>192</v>
      </c>
      <c r="B19" s="187"/>
      <c r="C19" s="188"/>
      <c r="D19" s="188"/>
      <c r="E19" s="188"/>
      <c r="F19" s="188"/>
      <c r="G19" s="188"/>
      <c r="H19" s="188"/>
      <c r="I19" s="188"/>
    </row>
    <row r="20" spans="1:9" s="170" customFormat="1" ht="23.25" customHeight="1" x14ac:dyDescent="0.15">
      <c r="A20" s="149" t="s">
        <v>193</v>
      </c>
      <c r="B20" s="150" t="s">
        <v>194</v>
      </c>
      <c r="C20" s="151"/>
      <c r="D20" s="151"/>
      <c r="E20" s="151"/>
      <c r="F20" s="151"/>
      <c r="G20" s="151"/>
      <c r="H20" s="152"/>
      <c r="I20" s="5"/>
    </row>
    <row r="21" spans="1:9" s="169" customFormat="1" ht="23.25" customHeight="1" thickBot="1" x14ac:dyDescent="0.2">
      <c r="A21" s="153" t="s">
        <v>195</v>
      </c>
      <c r="B21" s="154" t="s">
        <v>196</v>
      </c>
      <c r="C21" s="155"/>
      <c r="D21" s="155"/>
      <c r="E21" s="155"/>
      <c r="F21" s="155"/>
      <c r="G21" s="155"/>
      <c r="H21" s="156"/>
      <c r="I21" s="6"/>
    </row>
    <row r="22" spans="1:9" s="169" customFormat="1" ht="14.25" customHeight="1" x14ac:dyDescent="0.15">
      <c r="A22" s="11"/>
      <c r="B22" s="157"/>
      <c r="C22" s="157"/>
      <c r="D22" s="157"/>
      <c r="E22" s="157"/>
      <c r="F22" s="157"/>
      <c r="G22" s="157"/>
      <c r="H22" s="157"/>
      <c r="I22" s="7"/>
    </row>
    <row r="23" spans="1:9" s="185" customFormat="1" ht="24.75" customHeight="1" thickBot="1" x14ac:dyDescent="0.2">
      <c r="A23" s="186" t="s">
        <v>197</v>
      </c>
      <c r="B23" s="189"/>
      <c r="C23" s="189"/>
      <c r="D23" s="189"/>
      <c r="E23" s="189"/>
      <c r="F23" s="189"/>
      <c r="G23" s="189"/>
      <c r="H23" s="189"/>
      <c r="I23" s="189"/>
    </row>
    <row r="24" spans="1:9" s="169" customFormat="1" ht="23.25" customHeight="1" x14ac:dyDescent="0.15">
      <c r="A24" s="158" t="s">
        <v>198</v>
      </c>
      <c r="B24" s="150" t="s">
        <v>555</v>
      </c>
      <c r="C24" s="159"/>
      <c r="D24" s="159"/>
      <c r="E24" s="159"/>
      <c r="F24" s="159"/>
      <c r="G24" s="159"/>
      <c r="H24" s="160"/>
      <c r="I24" s="5"/>
    </row>
    <row r="25" spans="1:9" s="172" customFormat="1" ht="23.25" customHeight="1" thickBot="1" x14ac:dyDescent="0.2">
      <c r="A25" s="122" t="s">
        <v>195</v>
      </c>
      <c r="B25" s="148" t="s">
        <v>554</v>
      </c>
      <c r="C25" s="171"/>
      <c r="D25" s="161"/>
      <c r="E25" s="161"/>
      <c r="F25" s="161"/>
      <c r="G25" s="161"/>
      <c r="H25" s="162"/>
      <c r="I25" s="163"/>
    </row>
    <row r="26" spans="1:9" s="169" customFormat="1" ht="23.25" customHeight="1" x14ac:dyDescent="0.15">
      <c r="A26" s="122" t="s">
        <v>199</v>
      </c>
      <c r="B26" s="410" t="s">
        <v>557</v>
      </c>
      <c r="C26" s="145"/>
      <c r="D26" s="145"/>
      <c r="E26" s="145"/>
      <c r="F26" s="145"/>
      <c r="G26" s="145"/>
      <c r="H26" s="146"/>
      <c r="I26" s="5"/>
    </row>
    <row r="27" spans="1:9" s="169" customFormat="1" ht="23.25" customHeight="1" x14ac:dyDescent="0.15">
      <c r="A27" s="612" t="s">
        <v>200</v>
      </c>
      <c r="B27" s="144" t="s">
        <v>558</v>
      </c>
      <c r="C27" s="441"/>
      <c r="D27" s="441"/>
      <c r="E27" s="441"/>
      <c r="F27" s="441"/>
      <c r="G27" s="441"/>
      <c r="H27" s="147"/>
      <c r="I27" s="5"/>
    </row>
    <row r="28" spans="1:9" s="169" customFormat="1" ht="23.25" customHeight="1" x14ac:dyDescent="0.15">
      <c r="A28" s="612"/>
      <c r="B28" s="184" t="s">
        <v>562</v>
      </c>
      <c r="C28" s="441"/>
      <c r="D28" s="441"/>
      <c r="E28" s="441"/>
      <c r="F28" s="441"/>
      <c r="G28" s="441"/>
      <c r="H28" s="147"/>
      <c r="I28" s="5"/>
    </row>
    <row r="29" spans="1:9" s="169" customFormat="1" ht="23.25" customHeight="1" x14ac:dyDescent="0.15">
      <c r="A29" s="612"/>
      <c r="B29" s="144" t="s">
        <v>559</v>
      </c>
      <c r="C29" s="441"/>
      <c r="D29" s="441"/>
      <c r="E29" s="441"/>
      <c r="F29" s="441"/>
      <c r="G29" s="441"/>
      <c r="H29" s="147"/>
      <c r="I29" s="5"/>
    </row>
    <row r="30" spans="1:9" s="169" customFormat="1" ht="23.25" customHeight="1" x14ac:dyDescent="0.15">
      <c r="A30" s="612"/>
      <c r="B30" s="144" t="s">
        <v>560</v>
      </c>
      <c r="C30" s="441"/>
      <c r="D30" s="441"/>
      <c r="E30" s="441"/>
      <c r="F30" s="441"/>
      <c r="G30" s="441"/>
      <c r="H30" s="147"/>
      <c r="I30" s="5"/>
    </row>
    <row r="31" spans="1:9" s="169" customFormat="1" ht="23.25" customHeight="1" thickBot="1" x14ac:dyDescent="0.2">
      <c r="A31" s="613"/>
      <c r="B31" s="173" t="s">
        <v>561</v>
      </c>
      <c r="C31" s="164"/>
      <c r="D31" s="164"/>
      <c r="E31" s="164"/>
      <c r="F31" s="164"/>
      <c r="G31" s="164"/>
      <c r="H31" s="165"/>
      <c r="I31" s="5"/>
    </row>
    <row r="32" spans="1:9" s="169" customFormat="1" ht="23.25" customHeight="1" x14ac:dyDescent="0.15">
      <c r="A32" s="442"/>
      <c r="B32" s="443"/>
      <c r="C32" s="444"/>
      <c r="D32" s="444"/>
      <c r="E32" s="444"/>
      <c r="F32" s="444"/>
      <c r="G32" s="444"/>
      <c r="H32" s="444"/>
      <c r="I32" s="5"/>
    </row>
    <row r="33" spans="1:34" s="169" customFormat="1" ht="21" customHeight="1" x14ac:dyDescent="0.15">
      <c r="A33" s="4" t="s">
        <v>201</v>
      </c>
      <c r="B33" s="174"/>
      <c r="C33" s="166"/>
      <c r="D33" s="166"/>
      <c r="E33" s="166"/>
      <c r="F33" s="166"/>
      <c r="G33" s="166"/>
      <c r="H33" s="166"/>
      <c r="I33" s="8"/>
    </row>
    <row r="34" spans="1:34" s="176" customFormat="1" ht="18" customHeight="1" x14ac:dyDescent="0.15">
      <c r="A34" s="441" t="s">
        <v>565</v>
      </c>
      <c r="B34" s="174"/>
      <c r="C34" s="166"/>
      <c r="D34" s="166"/>
      <c r="E34" s="166"/>
      <c r="F34" s="166"/>
      <c r="G34" s="166"/>
      <c r="H34" s="166"/>
      <c r="I34" s="8"/>
      <c r="J34" s="175"/>
      <c r="K34" s="175"/>
    </row>
    <row r="35" spans="1:34" s="176" customFormat="1" ht="18" customHeight="1" x14ac:dyDescent="0.15">
      <c r="A35" s="196" t="s">
        <v>566</v>
      </c>
      <c r="B35" s="177"/>
      <c r="C35" s="166"/>
      <c r="D35" s="166"/>
      <c r="E35" s="166"/>
      <c r="F35" s="166"/>
      <c r="G35" s="166"/>
      <c r="H35" s="166"/>
      <c r="I35" s="8"/>
      <c r="J35" s="175"/>
      <c r="K35" s="175"/>
    </row>
    <row r="36" spans="1:34" s="176" customFormat="1" ht="18" customHeight="1" x14ac:dyDescent="0.15">
      <c r="A36" s="196" t="s">
        <v>567</v>
      </c>
      <c r="B36" s="177"/>
      <c r="C36" s="166"/>
      <c r="D36" s="166"/>
      <c r="E36" s="166"/>
      <c r="F36" s="166"/>
      <c r="G36" s="166"/>
      <c r="H36" s="166"/>
      <c r="I36" s="8"/>
      <c r="J36" s="175"/>
      <c r="K36" s="175"/>
    </row>
    <row r="37" spans="1:34" s="169" customFormat="1" ht="18" customHeight="1" x14ac:dyDescent="0.15">
      <c r="A37" s="464" t="s">
        <v>597</v>
      </c>
      <c r="B37" s="445"/>
      <c r="C37" s="446"/>
      <c r="D37" s="446"/>
      <c r="E37" s="446"/>
      <c r="F37" s="446"/>
      <c r="G37" s="446"/>
      <c r="H37" s="446"/>
      <c r="I37" s="8"/>
    </row>
    <row r="38" spans="1:34" s="169" customFormat="1" ht="18" customHeight="1" x14ac:dyDescent="0.15">
      <c r="A38" s="464" t="s">
        <v>576</v>
      </c>
      <c r="B38" s="445"/>
      <c r="C38" s="446"/>
      <c r="D38" s="446"/>
      <c r="E38" s="446"/>
      <c r="F38" s="446"/>
      <c r="G38" s="446"/>
      <c r="H38" s="446"/>
      <c r="I38" s="8"/>
    </row>
    <row r="39" spans="1:34" s="169" customFormat="1" ht="18" customHeight="1" x14ac:dyDescent="0.15">
      <c r="A39" s="464" t="s">
        <v>577</v>
      </c>
      <c r="B39" s="445"/>
      <c r="C39" s="446"/>
      <c r="D39" s="446"/>
      <c r="E39" s="446"/>
      <c r="F39" s="446"/>
      <c r="G39" s="446"/>
      <c r="H39" s="446"/>
      <c r="I39" s="8"/>
    </row>
    <row r="40" spans="1:34" s="176" customFormat="1" ht="18" customHeight="1" x14ac:dyDescent="0.15">
      <c r="A40" s="441" t="s">
        <v>202</v>
      </c>
      <c r="B40" s="177"/>
      <c r="C40" s="166"/>
      <c r="D40" s="166"/>
      <c r="E40" s="166"/>
      <c r="F40" s="166"/>
      <c r="G40" s="166"/>
      <c r="H40" s="166"/>
      <c r="I40" s="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9"/>
    </row>
    <row r="41" spans="1:34" s="176" customFormat="1" ht="23.25" customHeight="1" x14ac:dyDescent="0.15">
      <c r="A41" s="180"/>
      <c r="B41" s="177"/>
      <c r="C41" s="166"/>
      <c r="D41" s="166"/>
      <c r="E41" s="166"/>
      <c r="F41" s="166"/>
      <c r="G41" s="166"/>
      <c r="H41" s="166"/>
      <c r="I41" s="8"/>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row>
    <row r="42" spans="1:34" s="185" customFormat="1" ht="23.25" customHeight="1" thickBot="1" x14ac:dyDescent="0.2">
      <c r="A42" s="190" t="s">
        <v>564</v>
      </c>
      <c r="B42" s="190"/>
      <c r="C42" s="191"/>
      <c r="D42" s="191"/>
      <c r="E42" s="191"/>
      <c r="F42" s="191"/>
      <c r="G42" s="191"/>
      <c r="H42" s="191"/>
      <c r="I42" s="19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row>
    <row r="43" spans="1:34" s="176" customFormat="1" ht="23.25" customHeight="1" x14ac:dyDescent="0.15">
      <c r="A43" s="614" t="s">
        <v>203</v>
      </c>
      <c r="B43" s="615" t="s">
        <v>563</v>
      </c>
      <c r="C43" s="616"/>
      <c r="D43" s="616"/>
      <c r="E43" s="616"/>
      <c r="F43" s="616"/>
      <c r="G43" s="616"/>
      <c r="H43" s="617"/>
      <c r="I43" s="167"/>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row>
    <row r="44" spans="1:34" s="176" customFormat="1" ht="23.25" customHeight="1" thickBot="1" x14ac:dyDescent="0.2">
      <c r="A44" s="613"/>
      <c r="B44" s="618"/>
      <c r="C44" s="619"/>
      <c r="D44" s="619"/>
      <c r="E44" s="619"/>
      <c r="F44" s="619"/>
      <c r="G44" s="619"/>
      <c r="H44" s="620"/>
      <c r="I44" s="167"/>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row>
    <row r="45" spans="1:34" s="182" customFormat="1" ht="22.9" customHeight="1" x14ac:dyDescent="0.15">
      <c r="A45" s="168"/>
      <c r="B45" s="168"/>
      <c r="C45" s="168"/>
      <c r="D45" s="168"/>
      <c r="E45" s="168"/>
      <c r="F45" s="168"/>
      <c r="G45" s="168"/>
      <c r="H45" s="168"/>
      <c r="I45" s="168"/>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row>
  </sheetData>
  <sheetProtection formatCells="0" formatColumns="0" formatRows="0" insertColumns="0" insertRows="0" insertHyperlinks="0" deleteColumns="0" deleteRows="0" sort="0" autoFilter="0" pivotTables="0"/>
  <protectedRanges>
    <protectedRange sqref="A1" name="範囲1_1_1"/>
  </protectedRanges>
  <mergeCells count="6">
    <mergeCell ref="A1:I2"/>
    <mergeCell ref="A14:I14"/>
    <mergeCell ref="A18:I18"/>
    <mergeCell ref="A27:A31"/>
    <mergeCell ref="A43:A44"/>
    <mergeCell ref="B43:H44"/>
  </mergeCells>
  <phoneticPr fontId="39"/>
  <hyperlinks>
    <hyperlink ref="B26" display="gasshou@kagawa-soubunsai2025.pref.kagawa.jp"/>
  </hyperlinks>
  <printOptions horizontalCentered="1"/>
  <pageMargins left="0.47244094488188981" right="0.11811023622047245" top="0.95" bottom="0.73" header="0.31496062992125984" footer="0.31496062992125984"/>
  <pageSetup paperSize="9" scale="84"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306"/>
  <sheetViews>
    <sheetView topLeftCell="A19" zoomScaleNormal="100" zoomScaleSheetLayoutView="100" workbookViewId="0">
      <selection activeCell="E17" sqref="E17"/>
    </sheetView>
  </sheetViews>
  <sheetFormatPr defaultColWidth="0" defaultRowHeight="13.5" zeroHeight="1" x14ac:dyDescent="0.15"/>
  <cols>
    <col min="1" max="1" width="3.125" style="256" customWidth="1"/>
    <col min="2" max="2" width="14.5" style="258" customWidth="1"/>
    <col min="3" max="3" width="14.875" style="258" customWidth="1"/>
    <col min="4" max="4" width="5.875" style="258" customWidth="1"/>
    <col min="5" max="5" width="20.5" style="258" customWidth="1"/>
    <col min="6" max="6" width="28.625" style="258" customWidth="1"/>
    <col min="7" max="7" width="3.375" style="258" customWidth="1"/>
    <col min="8" max="8" width="65.875" style="258" customWidth="1"/>
    <col min="9" max="9" width="2.25" style="260" customWidth="1"/>
    <col min="10" max="16384" width="20.875" style="258" hidden="1"/>
  </cols>
  <sheetData>
    <row r="1" spans="1:9" ht="24" x14ac:dyDescent="0.15">
      <c r="B1" s="257" t="s">
        <v>548</v>
      </c>
      <c r="D1" s="257"/>
      <c r="E1" s="257"/>
      <c r="F1" s="257"/>
      <c r="G1" s="257"/>
      <c r="H1" s="259"/>
    </row>
    <row r="2" spans="1:9" ht="24" x14ac:dyDescent="0.15">
      <c r="B2" s="261" t="s">
        <v>204</v>
      </c>
      <c r="D2" s="261"/>
      <c r="E2" s="261"/>
      <c r="F2" s="261"/>
      <c r="G2" s="261"/>
      <c r="H2" s="261"/>
    </row>
    <row r="3" spans="1:9" ht="9" customHeight="1" thickBot="1" x14ac:dyDescent="0.2">
      <c r="B3" s="257"/>
      <c r="C3" s="257"/>
      <c r="D3" s="257"/>
      <c r="E3" s="257"/>
      <c r="F3" s="257"/>
      <c r="G3" s="257"/>
      <c r="H3" s="257"/>
    </row>
    <row r="4" spans="1:9" s="259" customFormat="1" ht="18" customHeight="1" thickBot="1" x14ac:dyDescent="0.2">
      <c r="A4" s="262"/>
      <c r="B4" s="263"/>
      <c r="C4" s="259" t="s">
        <v>205</v>
      </c>
      <c r="I4" s="264"/>
    </row>
    <row r="5" spans="1:9" s="259" customFormat="1" ht="18" customHeight="1" thickBot="1" x14ac:dyDescent="0.2">
      <c r="A5" s="262"/>
      <c r="B5" s="265"/>
      <c r="C5" s="259" t="s">
        <v>206</v>
      </c>
      <c r="I5" s="264"/>
    </row>
    <row r="6" spans="1:9" s="259" customFormat="1" ht="18" customHeight="1" thickBot="1" x14ac:dyDescent="0.2">
      <c r="A6" s="262"/>
      <c r="B6" s="266" t="str">
        <f>IF(SUM(B4:B5)=0,"",SUM(B4:B5))</f>
        <v/>
      </c>
      <c r="C6" s="259" t="s">
        <v>207</v>
      </c>
      <c r="I6" s="264"/>
    </row>
    <row r="7" spans="1:9" s="259" customFormat="1" ht="18" customHeight="1" x14ac:dyDescent="0.15">
      <c r="A7" s="262"/>
      <c r="C7" s="267"/>
      <c r="I7" s="264"/>
    </row>
    <row r="8" spans="1:9" s="259" customFormat="1" ht="6" customHeight="1" x14ac:dyDescent="0.15">
      <c r="A8" s="262"/>
      <c r="B8" s="268"/>
      <c r="C8" s="268"/>
      <c r="I8" s="264"/>
    </row>
    <row r="9" spans="1:9" ht="24" customHeight="1" x14ac:dyDescent="0.15">
      <c r="B9" s="269" t="s">
        <v>208</v>
      </c>
      <c r="C9" s="269"/>
      <c r="D9" s="269"/>
      <c r="E9" s="270"/>
      <c r="F9" s="270"/>
      <c r="G9" s="270"/>
      <c r="H9" s="271" t="s">
        <v>209</v>
      </c>
    </row>
    <row r="10" spans="1:9" ht="24" customHeight="1" x14ac:dyDescent="0.15">
      <c r="B10" s="621" t="s">
        <v>210</v>
      </c>
      <c r="C10" s="621"/>
      <c r="D10" s="272" t="s">
        <v>211</v>
      </c>
      <c r="E10" s="380"/>
      <c r="F10" s="381" t="s">
        <v>212</v>
      </c>
      <c r="G10" s="270"/>
      <c r="H10" s="271"/>
    </row>
    <row r="11" spans="1:9" ht="24" customHeight="1" x14ac:dyDescent="0.15">
      <c r="B11" s="621" t="s">
        <v>213</v>
      </c>
      <c r="C11" s="621"/>
      <c r="D11" s="272" t="s">
        <v>211</v>
      </c>
      <c r="E11" s="380"/>
      <c r="F11" s="381" t="s">
        <v>214</v>
      </c>
      <c r="G11" s="270"/>
      <c r="H11" s="271"/>
    </row>
    <row r="12" spans="1:9" s="273" customFormat="1" ht="21" customHeight="1" x14ac:dyDescent="0.15">
      <c r="A12" s="274">
        <v>1</v>
      </c>
      <c r="B12" s="627" t="s">
        <v>215</v>
      </c>
      <c r="C12" s="628"/>
      <c r="D12" s="275" t="s">
        <v>216</v>
      </c>
      <c r="E12" s="629"/>
      <c r="F12" s="629"/>
      <c r="G12" s="652" t="s">
        <v>217</v>
      </c>
      <c r="H12" s="653" t="s">
        <v>218</v>
      </c>
      <c r="I12" s="276"/>
    </row>
    <row r="13" spans="1:9" s="273" customFormat="1" ht="21" customHeight="1" x14ac:dyDescent="0.15">
      <c r="A13" s="274">
        <v>2</v>
      </c>
      <c r="B13" s="627" t="s">
        <v>219</v>
      </c>
      <c r="C13" s="628"/>
      <c r="D13" s="275" t="s">
        <v>216</v>
      </c>
      <c r="E13" s="629"/>
      <c r="F13" s="629"/>
      <c r="G13" s="652"/>
      <c r="H13" s="654"/>
      <c r="I13" s="276"/>
    </row>
    <row r="14" spans="1:9" s="273" customFormat="1" ht="21" customHeight="1" x14ac:dyDescent="0.15">
      <c r="A14" s="274">
        <v>3</v>
      </c>
      <c r="B14" s="627" t="s">
        <v>220</v>
      </c>
      <c r="C14" s="628"/>
      <c r="D14" s="275" t="s">
        <v>216</v>
      </c>
      <c r="E14" s="382"/>
      <c r="F14" s="383"/>
      <c r="G14" s="277" t="s">
        <v>217</v>
      </c>
      <c r="H14" s="278" t="s">
        <v>221</v>
      </c>
      <c r="I14" s="276"/>
    </row>
    <row r="15" spans="1:9" s="273" customFormat="1" ht="21" customHeight="1" x14ac:dyDescent="0.15">
      <c r="A15" s="274">
        <v>4</v>
      </c>
      <c r="B15" s="627" t="s">
        <v>222</v>
      </c>
      <c r="C15" s="628"/>
      <c r="D15" s="275" t="s">
        <v>216</v>
      </c>
      <c r="E15" s="382"/>
      <c r="F15" s="384"/>
      <c r="G15" s="279"/>
      <c r="I15" s="276"/>
    </row>
    <row r="16" spans="1:9" s="273" customFormat="1" ht="21" customHeight="1" x14ac:dyDescent="0.15">
      <c r="A16" s="274">
        <v>5</v>
      </c>
      <c r="B16" s="669" t="s">
        <v>223</v>
      </c>
      <c r="C16" s="670"/>
      <c r="D16" s="275" t="s">
        <v>216</v>
      </c>
      <c r="E16" s="385"/>
      <c r="F16" s="383"/>
      <c r="G16" s="277" t="s">
        <v>217</v>
      </c>
      <c r="H16" s="278" t="s">
        <v>224</v>
      </c>
      <c r="I16" s="276"/>
    </row>
    <row r="17" spans="1:9" s="273" customFormat="1" ht="21" customHeight="1" x14ac:dyDescent="0.15">
      <c r="A17" s="274">
        <v>6</v>
      </c>
      <c r="B17" s="669" t="s">
        <v>225</v>
      </c>
      <c r="C17" s="670"/>
      <c r="D17" s="275" t="s">
        <v>211</v>
      </c>
      <c r="E17" s="386"/>
      <c r="F17" s="383"/>
      <c r="H17" s="280"/>
      <c r="I17" s="276"/>
    </row>
    <row r="18" spans="1:9" s="273" customFormat="1" ht="21" customHeight="1" x14ac:dyDescent="0.15">
      <c r="A18" s="274">
        <v>7</v>
      </c>
      <c r="B18" s="669" t="s">
        <v>226</v>
      </c>
      <c r="C18" s="670"/>
      <c r="D18" s="275" t="s">
        <v>216</v>
      </c>
      <c r="E18" s="651"/>
      <c r="F18" s="651"/>
      <c r="G18" s="277" t="s">
        <v>217</v>
      </c>
      <c r="H18" s="278" t="s">
        <v>227</v>
      </c>
      <c r="I18" s="276"/>
    </row>
    <row r="19" spans="1:9" s="273" customFormat="1" ht="21" customHeight="1" x14ac:dyDescent="0.15">
      <c r="A19" s="274">
        <v>8</v>
      </c>
      <c r="B19" s="669" t="s">
        <v>228</v>
      </c>
      <c r="C19" s="670"/>
      <c r="D19" s="275" t="s">
        <v>216</v>
      </c>
      <c r="E19" s="651"/>
      <c r="F19" s="651"/>
      <c r="G19" s="281"/>
      <c r="I19" s="276"/>
    </row>
    <row r="20" spans="1:9" s="273" customFormat="1" ht="21" customHeight="1" x14ac:dyDescent="0.15">
      <c r="A20" s="274">
        <v>9</v>
      </c>
      <c r="B20" s="669" t="s">
        <v>229</v>
      </c>
      <c r="C20" s="670"/>
      <c r="D20" s="275" t="s">
        <v>216</v>
      </c>
      <c r="E20" s="385"/>
      <c r="F20" s="383"/>
      <c r="G20" s="282" t="s">
        <v>217</v>
      </c>
      <c r="H20" s="283" t="s">
        <v>224</v>
      </c>
      <c r="I20" s="276"/>
    </row>
    <row r="21" spans="1:9" s="273" customFormat="1" ht="21" customHeight="1" x14ac:dyDescent="0.15">
      <c r="A21" s="274">
        <v>11</v>
      </c>
      <c r="B21" s="671" t="s">
        <v>230</v>
      </c>
      <c r="C21" s="284" t="s">
        <v>231</v>
      </c>
      <c r="D21" s="275" t="s">
        <v>216</v>
      </c>
      <c r="E21" s="385"/>
      <c r="F21" s="387"/>
      <c r="G21" s="277" t="s">
        <v>217</v>
      </c>
      <c r="H21" s="278" t="s">
        <v>221</v>
      </c>
      <c r="I21" s="276"/>
    </row>
    <row r="22" spans="1:9" s="273" customFormat="1" ht="21" customHeight="1" x14ac:dyDescent="0.15">
      <c r="A22" s="274">
        <v>12</v>
      </c>
      <c r="B22" s="672"/>
      <c r="C22" s="285" t="s">
        <v>232</v>
      </c>
      <c r="D22" s="275" t="s">
        <v>216</v>
      </c>
      <c r="E22" s="385"/>
      <c r="F22" s="383"/>
      <c r="H22" s="280"/>
      <c r="I22" s="276"/>
    </row>
    <row r="23" spans="1:9" s="273" customFormat="1" ht="21" customHeight="1" x14ac:dyDescent="0.15">
      <c r="A23" s="274">
        <v>13</v>
      </c>
      <c r="B23" s="672"/>
      <c r="C23" s="285" t="s">
        <v>233</v>
      </c>
      <c r="D23" s="275" t="s">
        <v>211</v>
      </c>
      <c r="E23" s="388"/>
      <c r="F23" s="383"/>
      <c r="G23" s="286"/>
      <c r="H23" s="280"/>
      <c r="I23" s="276"/>
    </row>
    <row r="24" spans="1:9" s="273" customFormat="1" ht="21" customHeight="1" x14ac:dyDescent="0.15">
      <c r="A24" s="274">
        <v>14</v>
      </c>
      <c r="B24" s="673"/>
      <c r="C24" s="285" t="s">
        <v>234</v>
      </c>
      <c r="D24" s="275" t="s">
        <v>216</v>
      </c>
      <c r="E24" s="385"/>
      <c r="F24" s="383"/>
      <c r="H24" s="280"/>
      <c r="I24" s="276"/>
    </row>
    <row r="25" spans="1:9" s="273" customFormat="1" ht="21" customHeight="1" x14ac:dyDescent="0.15">
      <c r="A25" s="274">
        <v>15</v>
      </c>
      <c r="B25" s="634" t="s">
        <v>235</v>
      </c>
      <c r="C25" s="287" t="s">
        <v>236</v>
      </c>
      <c r="D25" s="275" t="s">
        <v>216</v>
      </c>
      <c r="E25" s="389"/>
      <c r="F25" s="383"/>
      <c r="G25" s="648" t="s">
        <v>217</v>
      </c>
      <c r="H25" s="649" t="s">
        <v>669</v>
      </c>
      <c r="I25" s="276"/>
    </row>
    <row r="26" spans="1:9" s="273" customFormat="1" ht="21" customHeight="1" x14ac:dyDescent="0.15">
      <c r="A26" s="274">
        <v>16</v>
      </c>
      <c r="B26" s="621"/>
      <c r="C26" s="287" t="s">
        <v>237</v>
      </c>
      <c r="D26" s="275" t="s">
        <v>216</v>
      </c>
      <c r="E26" s="650"/>
      <c r="F26" s="651"/>
      <c r="G26" s="648"/>
      <c r="H26" s="649"/>
      <c r="I26" s="276"/>
    </row>
    <row r="27" spans="1:9" s="273" customFormat="1" ht="21" customHeight="1" x14ac:dyDescent="0.15">
      <c r="A27" s="274">
        <v>17</v>
      </c>
      <c r="B27" s="457" t="s">
        <v>238</v>
      </c>
      <c r="C27" s="287" t="s">
        <v>239</v>
      </c>
      <c r="D27" s="275" t="s">
        <v>216</v>
      </c>
      <c r="E27" s="389"/>
      <c r="F27" s="383"/>
      <c r="G27" s="456" t="s">
        <v>217</v>
      </c>
      <c r="H27" s="459" t="s">
        <v>670</v>
      </c>
      <c r="I27" s="276"/>
    </row>
    <row r="28" spans="1:9" s="273" customFormat="1" ht="21" customHeight="1" x14ac:dyDescent="0.15">
      <c r="A28" s="274">
        <v>18</v>
      </c>
      <c r="B28" s="643" t="s">
        <v>240</v>
      </c>
      <c r="C28" s="644"/>
      <c r="D28" s="275" t="s">
        <v>216</v>
      </c>
      <c r="E28" s="390"/>
      <c r="F28" s="391"/>
      <c r="G28" s="452" t="s">
        <v>217</v>
      </c>
      <c r="H28" s="454" t="s">
        <v>241</v>
      </c>
      <c r="I28" s="276"/>
    </row>
    <row r="29" spans="1:9" s="273" customFormat="1" ht="21" customHeight="1" x14ac:dyDescent="0.15">
      <c r="A29" s="274">
        <v>19</v>
      </c>
      <c r="B29" s="674" t="s">
        <v>589</v>
      </c>
      <c r="C29" s="675"/>
      <c r="D29" s="275" t="s">
        <v>216</v>
      </c>
      <c r="E29" s="390"/>
      <c r="F29" s="391"/>
      <c r="G29" s="453" t="s">
        <v>217</v>
      </c>
      <c r="H29" s="454" t="s">
        <v>243</v>
      </c>
      <c r="I29" s="276"/>
    </row>
    <row r="30" spans="1:9" s="273" customFormat="1" ht="21" customHeight="1" x14ac:dyDescent="0.15">
      <c r="A30" s="274">
        <v>20</v>
      </c>
      <c r="B30" s="627" t="s">
        <v>244</v>
      </c>
      <c r="C30" s="628"/>
      <c r="D30" s="275" t="s">
        <v>245</v>
      </c>
      <c r="E30" s="392">
        <f>SUM(E28:E29)</f>
        <v>0</v>
      </c>
      <c r="F30" s="391"/>
      <c r="G30" s="277"/>
      <c r="H30" s="288"/>
      <c r="I30" s="276"/>
    </row>
    <row r="31" spans="1:9" s="273" customFormat="1" ht="21" customHeight="1" x14ac:dyDescent="0.15">
      <c r="A31" s="274">
        <v>21</v>
      </c>
      <c r="B31" s="627" t="s">
        <v>246</v>
      </c>
      <c r="C31" s="628"/>
      <c r="D31" s="275" t="s">
        <v>216</v>
      </c>
      <c r="E31" s="390"/>
      <c r="F31" s="391"/>
      <c r="G31" s="277" t="s">
        <v>217</v>
      </c>
      <c r="H31" s="289" t="s">
        <v>667</v>
      </c>
      <c r="I31" s="276"/>
    </row>
    <row r="32" spans="1:9" s="273" customFormat="1" ht="21" customHeight="1" x14ac:dyDescent="0.15">
      <c r="A32" s="274">
        <v>22</v>
      </c>
      <c r="B32" s="627" t="s">
        <v>568</v>
      </c>
      <c r="C32" s="628"/>
      <c r="D32" s="275" t="s">
        <v>245</v>
      </c>
      <c r="E32" s="392">
        <f>SUM(E28,E29,E31)</f>
        <v>0</v>
      </c>
      <c r="F32" s="391"/>
      <c r="I32" s="276"/>
    </row>
    <row r="33" spans="1:9" s="273" customFormat="1" ht="21" customHeight="1" x14ac:dyDescent="0.15">
      <c r="A33" s="274">
        <v>23</v>
      </c>
      <c r="B33" s="632" t="s">
        <v>247</v>
      </c>
      <c r="C33" s="633"/>
      <c r="D33" s="290" t="s">
        <v>211</v>
      </c>
      <c r="E33" s="393"/>
      <c r="F33" s="381"/>
      <c r="G33" s="291"/>
      <c r="I33" s="276"/>
    </row>
    <row r="34" spans="1:9" s="273" customFormat="1" ht="21" customHeight="1" x14ac:dyDescent="0.15">
      <c r="A34" s="274">
        <v>24</v>
      </c>
      <c r="B34" s="630" t="s">
        <v>248</v>
      </c>
      <c r="C34" s="631"/>
      <c r="D34" s="275" t="s">
        <v>249</v>
      </c>
      <c r="E34" s="625"/>
      <c r="F34" s="626"/>
      <c r="G34" s="277" t="s">
        <v>217</v>
      </c>
      <c r="H34" s="646" t="s">
        <v>668</v>
      </c>
      <c r="I34" s="276"/>
    </row>
    <row r="35" spans="1:9" s="273" customFormat="1" ht="15" customHeight="1" x14ac:dyDescent="0.15">
      <c r="A35" s="274">
        <v>25</v>
      </c>
      <c r="B35" s="635" t="s">
        <v>250</v>
      </c>
      <c r="C35" s="636"/>
      <c r="D35" s="292" t="s">
        <v>251</v>
      </c>
      <c r="E35" s="412"/>
      <c r="F35" s="413"/>
      <c r="H35" s="647"/>
      <c r="I35" s="276"/>
    </row>
    <row r="36" spans="1:9" s="273" customFormat="1" ht="15" customHeight="1" x14ac:dyDescent="0.15">
      <c r="A36" s="274">
        <v>26</v>
      </c>
      <c r="B36" s="637"/>
      <c r="C36" s="638"/>
      <c r="D36" s="293">
        <v>2</v>
      </c>
      <c r="E36" s="412"/>
      <c r="F36" s="413"/>
      <c r="G36" s="277"/>
      <c r="H36" s="647"/>
      <c r="I36" s="276"/>
    </row>
    <row r="37" spans="1:9" s="273" customFormat="1" ht="15" customHeight="1" x14ac:dyDescent="0.15">
      <c r="A37" s="274">
        <v>27</v>
      </c>
      <c r="B37" s="637"/>
      <c r="C37" s="638"/>
      <c r="D37" s="293">
        <v>3</v>
      </c>
      <c r="E37" s="412"/>
      <c r="F37" s="413"/>
      <c r="G37" s="277"/>
      <c r="H37" s="647"/>
      <c r="I37" s="276"/>
    </row>
    <row r="38" spans="1:9" s="273" customFormat="1" ht="15" customHeight="1" x14ac:dyDescent="0.15">
      <c r="A38" s="274">
        <v>28</v>
      </c>
      <c r="B38" s="637"/>
      <c r="C38" s="638"/>
      <c r="D38" s="293">
        <v>4</v>
      </c>
      <c r="E38" s="412"/>
      <c r="F38" s="413"/>
      <c r="G38" s="277"/>
      <c r="H38" s="647"/>
      <c r="I38" s="276"/>
    </row>
    <row r="39" spans="1:9" s="273" customFormat="1" ht="15" customHeight="1" x14ac:dyDescent="0.15">
      <c r="A39" s="274">
        <v>29</v>
      </c>
      <c r="B39" s="637"/>
      <c r="C39" s="638"/>
      <c r="D39" s="293">
        <v>5</v>
      </c>
      <c r="E39" s="412"/>
      <c r="F39" s="413"/>
      <c r="G39" s="277"/>
      <c r="H39" s="647"/>
      <c r="I39" s="276"/>
    </row>
    <row r="40" spans="1:9" s="273" customFormat="1" ht="15" customHeight="1" x14ac:dyDescent="0.15">
      <c r="A40" s="274">
        <v>30</v>
      </c>
      <c r="B40" s="637"/>
      <c r="C40" s="638"/>
      <c r="D40" s="293">
        <v>6</v>
      </c>
      <c r="E40" s="412"/>
      <c r="F40" s="413"/>
      <c r="G40" s="277"/>
      <c r="H40" s="647"/>
      <c r="I40" s="276"/>
    </row>
    <row r="41" spans="1:9" s="273" customFormat="1" ht="15" customHeight="1" x14ac:dyDescent="0.15">
      <c r="A41" s="274">
        <v>31</v>
      </c>
      <c r="B41" s="637"/>
      <c r="C41" s="638"/>
      <c r="D41" s="293">
        <v>7</v>
      </c>
      <c r="E41" s="412"/>
      <c r="F41" s="413"/>
      <c r="G41" s="277"/>
      <c r="H41" s="647"/>
      <c r="I41" s="276"/>
    </row>
    <row r="42" spans="1:9" s="273" customFormat="1" ht="15" customHeight="1" x14ac:dyDescent="0.15">
      <c r="A42" s="274">
        <v>32</v>
      </c>
      <c r="B42" s="637"/>
      <c r="C42" s="638"/>
      <c r="D42" s="293">
        <v>8</v>
      </c>
      <c r="E42" s="412"/>
      <c r="F42" s="413"/>
      <c r="G42" s="277"/>
      <c r="H42" s="647"/>
      <c r="I42" s="276"/>
    </row>
    <row r="43" spans="1:9" s="273" customFormat="1" ht="15" customHeight="1" x14ac:dyDescent="0.15">
      <c r="A43" s="274">
        <v>33</v>
      </c>
      <c r="B43" s="637"/>
      <c r="C43" s="638"/>
      <c r="D43" s="293">
        <v>9</v>
      </c>
      <c r="E43" s="625"/>
      <c r="F43" s="626"/>
      <c r="G43" s="277"/>
      <c r="H43" s="647"/>
      <c r="I43" s="276"/>
    </row>
    <row r="44" spans="1:9" s="273" customFormat="1" ht="15" customHeight="1" x14ac:dyDescent="0.15">
      <c r="A44" s="274">
        <v>34</v>
      </c>
      <c r="B44" s="637"/>
      <c r="C44" s="638"/>
      <c r="D44" s="293">
        <v>10</v>
      </c>
      <c r="E44" s="625"/>
      <c r="F44" s="626"/>
      <c r="G44" s="277"/>
      <c r="H44" s="647"/>
      <c r="I44" s="276"/>
    </row>
    <row r="45" spans="1:9" s="273" customFormat="1" ht="15" customHeight="1" x14ac:dyDescent="0.15">
      <c r="A45" s="274">
        <v>35</v>
      </c>
      <c r="B45" s="637"/>
      <c r="C45" s="638"/>
      <c r="D45" s="293">
        <v>11</v>
      </c>
      <c r="E45" s="625"/>
      <c r="F45" s="626"/>
      <c r="G45" s="277"/>
      <c r="H45" s="647"/>
      <c r="I45" s="276"/>
    </row>
    <row r="46" spans="1:9" s="273" customFormat="1" ht="15" customHeight="1" x14ac:dyDescent="0.15">
      <c r="A46" s="274">
        <v>36</v>
      </c>
      <c r="B46" s="637"/>
      <c r="C46" s="638"/>
      <c r="D46" s="293">
        <v>12</v>
      </c>
      <c r="E46" s="625"/>
      <c r="F46" s="626"/>
      <c r="G46" s="277"/>
      <c r="H46" s="647"/>
      <c r="I46" s="276"/>
    </row>
    <row r="47" spans="1:9" s="273" customFormat="1" ht="15" customHeight="1" x14ac:dyDescent="0.15">
      <c r="A47" s="274">
        <v>37</v>
      </c>
      <c r="B47" s="637"/>
      <c r="C47" s="638"/>
      <c r="D47" s="293">
        <v>13</v>
      </c>
      <c r="E47" s="625"/>
      <c r="F47" s="626"/>
      <c r="G47" s="277"/>
      <c r="H47" s="647"/>
      <c r="I47" s="276"/>
    </row>
    <row r="48" spans="1:9" s="273" customFormat="1" ht="15" customHeight="1" x14ac:dyDescent="0.15">
      <c r="A48" s="274">
        <v>38</v>
      </c>
      <c r="B48" s="637"/>
      <c r="C48" s="638"/>
      <c r="D48" s="293">
        <v>14</v>
      </c>
      <c r="E48" s="625"/>
      <c r="F48" s="626"/>
      <c r="G48" s="277"/>
      <c r="H48" s="647"/>
      <c r="I48" s="276"/>
    </row>
    <row r="49" spans="1:9" s="273" customFormat="1" ht="15" customHeight="1" x14ac:dyDescent="0.15">
      <c r="A49" s="274">
        <v>39</v>
      </c>
      <c r="B49" s="637"/>
      <c r="C49" s="638"/>
      <c r="D49" s="293">
        <v>15</v>
      </c>
      <c r="E49" s="625"/>
      <c r="F49" s="626"/>
      <c r="G49" s="277"/>
      <c r="H49" s="647"/>
      <c r="I49" s="276"/>
    </row>
    <row r="50" spans="1:9" s="273" customFormat="1" ht="15" customHeight="1" x14ac:dyDescent="0.15">
      <c r="A50" s="274">
        <v>40</v>
      </c>
      <c r="B50" s="637"/>
      <c r="C50" s="638"/>
      <c r="D50" s="293">
        <v>16</v>
      </c>
      <c r="E50" s="625"/>
      <c r="F50" s="626"/>
      <c r="G50" s="277"/>
      <c r="H50" s="647"/>
      <c r="I50" s="276"/>
    </row>
    <row r="51" spans="1:9" s="273" customFormat="1" ht="15" customHeight="1" x14ac:dyDescent="0.15">
      <c r="A51" s="274">
        <v>41</v>
      </c>
      <c r="B51" s="637"/>
      <c r="C51" s="638"/>
      <c r="D51" s="293">
        <v>17</v>
      </c>
      <c r="E51" s="625"/>
      <c r="F51" s="626"/>
      <c r="G51" s="277"/>
      <c r="H51" s="647"/>
      <c r="I51" s="276"/>
    </row>
    <row r="52" spans="1:9" s="273" customFormat="1" ht="15" customHeight="1" x14ac:dyDescent="0.15">
      <c r="A52" s="274">
        <v>42</v>
      </c>
      <c r="B52" s="637"/>
      <c r="C52" s="638"/>
      <c r="D52" s="293">
        <v>18</v>
      </c>
      <c r="E52" s="625"/>
      <c r="F52" s="626"/>
      <c r="G52" s="277"/>
      <c r="H52" s="647"/>
      <c r="I52" s="276"/>
    </row>
    <row r="53" spans="1:9" s="273" customFormat="1" ht="15" customHeight="1" x14ac:dyDescent="0.15">
      <c r="A53" s="274">
        <v>43</v>
      </c>
      <c r="B53" s="637"/>
      <c r="C53" s="638"/>
      <c r="D53" s="293">
        <v>19</v>
      </c>
      <c r="E53" s="625"/>
      <c r="F53" s="626"/>
      <c r="G53" s="277"/>
      <c r="H53" s="647"/>
      <c r="I53" s="276"/>
    </row>
    <row r="54" spans="1:9" s="273" customFormat="1" ht="15" customHeight="1" x14ac:dyDescent="0.15">
      <c r="A54" s="274">
        <v>44</v>
      </c>
      <c r="B54" s="637"/>
      <c r="C54" s="638"/>
      <c r="D54" s="293">
        <v>20</v>
      </c>
      <c r="E54" s="625"/>
      <c r="F54" s="626"/>
      <c r="G54" s="277"/>
      <c r="H54" s="647"/>
      <c r="I54" s="276"/>
    </row>
    <row r="55" spans="1:9" s="273" customFormat="1" ht="15" customHeight="1" x14ac:dyDescent="0.15">
      <c r="A55" s="274">
        <v>45</v>
      </c>
      <c r="B55" s="637"/>
      <c r="C55" s="638"/>
      <c r="D55" s="293">
        <v>21</v>
      </c>
      <c r="E55" s="625"/>
      <c r="F55" s="626"/>
      <c r="G55" s="277"/>
      <c r="H55" s="647"/>
      <c r="I55" s="276"/>
    </row>
    <row r="56" spans="1:9" s="273" customFormat="1" ht="15" customHeight="1" x14ac:dyDescent="0.15">
      <c r="A56" s="274">
        <v>46</v>
      </c>
      <c r="B56" s="637"/>
      <c r="C56" s="638"/>
      <c r="D56" s="293">
        <v>22</v>
      </c>
      <c r="E56" s="625"/>
      <c r="F56" s="626"/>
      <c r="G56" s="277"/>
      <c r="H56" s="647"/>
      <c r="I56" s="276"/>
    </row>
    <row r="57" spans="1:9" s="273" customFormat="1" ht="15" customHeight="1" x14ac:dyDescent="0.15">
      <c r="A57" s="274">
        <v>47</v>
      </c>
      <c r="B57" s="637"/>
      <c r="C57" s="638"/>
      <c r="D57" s="293">
        <v>23</v>
      </c>
      <c r="E57" s="625"/>
      <c r="F57" s="626"/>
      <c r="G57" s="277"/>
      <c r="H57" s="647"/>
      <c r="I57" s="276"/>
    </row>
    <row r="58" spans="1:9" s="273" customFormat="1" ht="15" customHeight="1" x14ac:dyDescent="0.15">
      <c r="A58" s="274">
        <v>48</v>
      </c>
      <c r="B58" s="637"/>
      <c r="C58" s="638"/>
      <c r="D58" s="293">
        <v>24</v>
      </c>
      <c r="E58" s="625"/>
      <c r="F58" s="626"/>
      <c r="G58" s="277"/>
      <c r="H58" s="647"/>
      <c r="I58" s="276"/>
    </row>
    <row r="59" spans="1:9" s="273" customFormat="1" ht="15" customHeight="1" x14ac:dyDescent="0.15">
      <c r="A59" s="274">
        <v>49</v>
      </c>
      <c r="B59" s="637"/>
      <c r="C59" s="638"/>
      <c r="D59" s="293">
        <v>25</v>
      </c>
      <c r="E59" s="625"/>
      <c r="F59" s="626"/>
      <c r="G59" s="277"/>
      <c r="H59" s="647"/>
      <c r="I59" s="276"/>
    </row>
    <row r="60" spans="1:9" s="273" customFormat="1" ht="15" customHeight="1" x14ac:dyDescent="0.15">
      <c r="A60" s="274">
        <v>50</v>
      </c>
      <c r="B60" s="637"/>
      <c r="C60" s="638"/>
      <c r="D60" s="293">
        <v>26</v>
      </c>
      <c r="E60" s="625"/>
      <c r="F60" s="626"/>
      <c r="G60" s="277"/>
      <c r="H60" s="647"/>
      <c r="I60" s="276"/>
    </row>
    <row r="61" spans="1:9" s="273" customFormat="1" ht="15" customHeight="1" x14ac:dyDescent="0.15">
      <c r="A61" s="274">
        <v>51</v>
      </c>
      <c r="B61" s="637"/>
      <c r="C61" s="638"/>
      <c r="D61" s="293">
        <v>27</v>
      </c>
      <c r="E61" s="625"/>
      <c r="F61" s="626"/>
      <c r="G61" s="277"/>
      <c r="H61" s="647"/>
      <c r="I61" s="276"/>
    </row>
    <row r="62" spans="1:9" s="273" customFormat="1" ht="15" customHeight="1" x14ac:dyDescent="0.15">
      <c r="A62" s="274">
        <v>52</v>
      </c>
      <c r="B62" s="637"/>
      <c r="C62" s="638"/>
      <c r="D62" s="293">
        <v>28</v>
      </c>
      <c r="E62" s="625"/>
      <c r="F62" s="626"/>
      <c r="G62" s="277"/>
      <c r="H62" s="647"/>
      <c r="I62" s="276"/>
    </row>
    <row r="63" spans="1:9" s="273" customFormat="1" ht="15" customHeight="1" x14ac:dyDescent="0.15">
      <c r="A63" s="274">
        <v>53</v>
      </c>
      <c r="B63" s="637"/>
      <c r="C63" s="638"/>
      <c r="D63" s="293">
        <v>29</v>
      </c>
      <c r="E63" s="625"/>
      <c r="F63" s="626"/>
      <c r="G63" s="277"/>
      <c r="H63" s="647"/>
      <c r="I63" s="276"/>
    </row>
    <row r="64" spans="1:9" s="273" customFormat="1" ht="15" customHeight="1" x14ac:dyDescent="0.15">
      <c r="A64" s="274">
        <v>54</v>
      </c>
      <c r="B64" s="639"/>
      <c r="C64" s="640"/>
      <c r="D64" s="294">
        <v>30</v>
      </c>
      <c r="E64" s="625"/>
      <c r="F64" s="626"/>
      <c r="G64" s="277"/>
      <c r="H64" s="295" t="s">
        <v>252</v>
      </c>
      <c r="I64" s="276"/>
    </row>
    <row r="65" spans="1:9" s="273" customFormat="1" ht="15" hidden="1" customHeight="1" x14ac:dyDescent="0.15">
      <c r="A65" s="274">
        <v>55</v>
      </c>
      <c r="B65" s="296"/>
      <c r="C65" s="297"/>
      <c r="D65" s="298">
        <v>31</v>
      </c>
      <c r="E65" s="625"/>
      <c r="F65" s="626"/>
      <c r="G65" s="277"/>
      <c r="H65" s="299"/>
      <c r="I65" s="276"/>
    </row>
    <row r="66" spans="1:9" s="273" customFormat="1" ht="15" hidden="1" customHeight="1" x14ac:dyDescent="0.15">
      <c r="A66" s="274">
        <v>56</v>
      </c>
      <c r="B66" s="296"/>
      <c r="C66" s="297"/>
      <c r="D66" s="293">
        <v>32</v>
      </c>
      <c r="E66" s="625"/>
      <c r="F66" s="626"/>
      <c r="G66" s="277"/>
      <c r="H66" s="299"/>
      <c r="I66" s="276"/>
    </row>
    <row r="67" spans="1:9" s="273" customFormat="1" ht="15" hidden="1" customHeight="1" x14ac:dyDescent="0.15">
      <c r="A67" s="274">
        <v>57</v>
      </c>
      <c r="B67" s="296"/>
      <c r="C67" s="297"/>
      <c r="D67" s="293">
        <v>33</v>
      </c>
      <c r="E67" s="625"/>
      <c r="F67" s="626"/>
      <c r="G67" s="277"/>
      <c r="H67" s="299"/>
      <c r="I67" s="276"/>
    </row>
    <row r="68" spans="1:9" s="273" customFormat="1" ht="15" hidden="1" customHeight="1" x14ac:dyDescent="0.15">
      <c r="A68" s="274">
        <v>58</v>
      </c>
      <c r="B68" s="296"/>
      <c r="C68" s="297"/>
      <c r="D68" s="293">
        <v>34</v>
      </c>
      <c r="E68" s="625"/>
      <c r="F68" s="626"/>
      <c r="G68" s="277"/>
      <c r="H68" s="299"/>
      <c r="I68" s="276"/>
    </row>
    <row r="69" spans="1:9" s="273" customFormat="1" ht="15" hidden="1" customHeight="1" x14ac:dyDescent="0.15">
      <c r="A69" s="274">
        <v>59</v>
      </c>
      <c r="B69" s="296"/>
      <c r="C69" s="297"/>
      <c r="D69" s="293">
        <v>35</v>
      </c>
      <c r="E69" s="625"/>
      <c r="F69" s="626"/>
      <c r="G69" s="277"/>
      <c r="H69" s="299"/>
      <c r="I69" s="276"/>
    </row>
    <row r="70" spans="1:9" s="273" customFormat="1" ht="15" hidden="1" customHeight="1" x14ac:dyDescent="0.15">
      <c r="A70" s="274">
        <v>60</v>
      </c>
      <c r="B70" s="296"/>
      <c r="C70" s="297"/>
      <c r="D70" s="293">
        <v>36</v>
      </c>
      <c r="E70" s="625"/>
      <c r="F70" s="626"/>
      <c r="G70" s="277"/>
      <c r="H70" s="299"/>
      <c r="I70" s="276"/>
    </row>
    <row r="71" spans="1:9" s="273" customFormat="1" ht="15" hidden="1" customHeight="1" x14ac:dyDescent="0.15">
      <c r="A71" s="274">
        <v>61</v>
      </c>
      <c r="B71" s="296"/>
      <c r="C71" s="297"/>
      <c r="D71" s="293">
        <v>37</v>
      </c>
      <c r="E71" s="625"/>
      <c r="F71" s="626"/>
      <c r="G71" s="277"/>
      <c r="H71" s="299"/>
      <c r="I71" s="276"/>
    </row>
    <row r="72" spans="1:9" s="273" customFormat="1" ht="15" hidden="1" customHeight="1" x14ac:dyDescent="0.15">
      <c r="A72" s="274">
        <v>62</v>
      </c>
      <c r="B72" s="296"/>
      <c r="C72" s="297"/>
      <c r="D72" s="293">
        <v>38</v>
      </c>
      <c r="E72" s="625"/>
      <c r="F72" s="626"/>
      <c r="G72" s="277"/>
      <c r="H72" s="299"/>
      <c r="I72" s="276"/>
    </row>
    <row r="73" spans="1:9" s="273" customFormat="1" ht="15" hidden="1" customHeight="1" x14ac:dyDescent="0.15">
      <c r="A73" s="274">
        <v>63</v>
      </c>
      <c r="B73" s="296"/>
      <c r="C73" s="297"/>
      <c r="D73" s="293">
        <v>39</v>
      </c>
      <c r="E73" s="625"/>
      <c r="F73" s="626"/>
      <c r="G73" s="277"/>
      <c r="H73" s="299"/>
      <c r="I73" s="276"/>
    </row>
    <row r="74" spans="1:9" s="273" customFormat="1" ht="15" hidden="1" customHeight="1" x14ac:dyDescent="0.15">
      <c r="A74" s="274">
        <v>64</v>
      </c>
      <c r="B74" s="296"/>
      <c r="C74" s="297"/>
      <c r="D74" s="293">
        <v>40</v>
      </c>
      <c r="E74" s="625"/>
      <c r="F74" s="626"/>
      <c r="G74" s="277"/>
      <c r="H74" s="299"/>
      <c r="I74" s="276"/>
    </row>
    <row r="75" spans="1:9" s="273" customFormat="1" ht="15" hidden="1" customHeight="1" x14ac:dyDescent="0.15">
      <c r="A75" s="274">
        <v>65</v>
      </c>
      <c r="B75" s="296"/>
      <c r="C75" s="297"/>
      <c r="D75" s="293">
        <v>41</v>
      </c>
      <c r="E75" s="625"/>
      <c r="F75" s="626"/>
      <c r="G75" s="277"/>
      <c r="H75" s="299"/>
      <c r="I75" s="276"/>
    </row>
    <row r="76" spans="1:9" s="273" customFormat="1" ht="15" hidden="1" customHeight="1" x14ac:dyDescent="0.15">
      <c r="A76" s="274">
        <v>66</v>
      </c>
      <c r="B76" s="296"/>
      <c r="C76" s="297"/>
      <c r="D76" s="293">
        <v>42</v>
      </c>
      <c r="E76" s="625"/>
      <c r="F76" s="626"/>
      <c r="G76" s="277"/>
      <c r="H76" s="299"/>
      <c r="I76" s="276"/>
    </row>
    <row r="77" spans="1:9" s="273" customFormat="1" ht="15" hidden="1" customHeight="1" x14ac:dyDescent="0.15">
      <c r="A77" s="274">
        <v>67</v>
      </c>
      <c r="B77" s="296"/>
      <c r="C77" s="297"/>
      <c r="D77" s="293">
        <v>43</v>
      </c>
      <c r="E77" s="625"/>
      <c r="F77" s="626"/>
      <c r="G77" s="277"/>
      <c r="H77" s="299"/>
      <c r="I77" s="276"/>
    </row>
    <row r="78" spans="1:9" s="273" customFormat="1" ht="15" hidden="1" customHeight="1" x14ac:dyDescent="0.15">
      <c r="A78" s="274">
        <v>68</v>
      </c>
      <c r="B78" s="296"/>
      <c r="C78" s="297"/>
      <c r="D78" s="293">
        <v>44</v>
      </c>
      <c r="E78" s="625"/>
      <c r="F78" s="626"/>
      <c r="G78" s="277"/>
      <c r="H78" s="299"/>
      <c r="I78" s="276"/>
    </row>
    <row r="79" spans="1:9" s="273" customFormat="1" ht="15" hidden="1" customHeight="1" x14ac:dyDescent="0.15">
      <c r="A79" s="274">
        <v>69</v>
      </c>
      <c r="B79" s="296"/>
      <c r="C79" s="297"/>
      <c r="D79" s="293">
        <v>45</v>
      </c>
      <c r="E79" s="625"/>
      <c r="F79" s="626"/>
      <c r="G79" s="277"/>
      <c r="H79" s="299"/>
      <c r="I79" s="276"/>
    </row>
    <row r="80" spans="1:9" s="273" customFormat="1" ht="15" hidden="1" customHeight="1" x14ac:dyDescent="0.15">
      <c r="A80" s="274">
        <v>70</v>
      </c>
      <c r="B80" s="296"/>
      <c r="C80" s="297"/>
      <c r="D80" s="293">
        <v>46</v>
      </c>
      <c r="E80" s="625"/>
      <c r="F80" s="626"/>
      <c r="G80" s="277"/>
      <c r="H80" s="299"/>
      <c r="I80" s="276"/>
    </row>
    <row r="81" spans="1:9" s="273" customFormat="1" ht="15" hidden="1" customHeight="1" x14ac:dyDescent="0.15">
      <c r="A81" s="274">
        <v>71</v>
      </c>
      <c r="B81" s="296"/>
      <c r="C81" s="297"/>
      <c r="D81" s="293">
        <v>47</v>
      </c>
      <c r="E81" s="625"/>
      <c r="F81" s="626"/>
      <c r="G81" s="277"/>
      <c r="H81" s="299"/>
      <c r="I81" s="276"/>
    </row>
    <row r="82" spans="1:9" s="273" customFormat="1" ht="15" hidden="1" customHeight="1" x14ac:dyDescent="0.15">
      <c r="A82" s="274">
        <v>72</v>
      </c>
      <c r="B82" s="296"/>
      <c r="C82" s="297"/>
      <c r="D82" s="293">
        <v>48</v>
      </c>
      <c r="E82" s="625"/>
      <c r="F82" s="626"/>
      <c r="G82" s="277"/>
      <c r="H82" s="299"/>
      <c r="I82" s="276"/>
    </row>
    <row r="83" spans="1:9" s="273" customFormat="1" ht="15" hidden="1" customHeight="1" x14ac:dyDescent="0.15">
      <c r="A83" s="274">
        <v>73</v>
      </c>
      <c r="B83" s="296"/>
      <c r="C83" s="297"/>
      <c r="D83" s="293">
        <v>49</v>
      </c>
      <c r="E83" s="625"/>
      <c r="F83" s="626"/>
      <c r="G83" s="277"/>
      <c r="H83" s="299"/>
      <c r="I83" s="276"/>
    </row>
    <row r="84" spans="1:9" s="273" customFormat="1" ht="15" hidden="1" customHeight="1" x14ac:dyDescent="0.15">
      <c r="A84" s="274">
        <v>74</v>
      </c>
      <c r="B84" s="296"/>
      <c r="C84" s="297"/>
      <c r="D84" s="294">
        <v>50</v>
      </c>
      <c r="E84" s="625"/>
      <c r="F84" s="626"/>
      <c r="G84" s="277"/>
      <c r="H84" s="295"/>
      <c r="I84" s="276"/>
    </row>
    <row r="85" spans="1:9" s="273" customFormat="1" ht="21" customHeight="1" x14ac:dyDescent="0.15">
      <c r="A85" s="274">
        <v>75</v>
      </c>
      <c r="B85" s="679" t="s">
        <v>253</v>
      </c>
      <c r="C85" s="680"/>
      <c r="D85" s="290" t="s">
        <v>216</v>
      </c>
      <c r="E85" s="390"/>
      <c r="F85" s="394" t="s">
        <v>254</v>
      </c>
      <c r="G85" s="277"/>
      <c r="H85" s="300"/>
      <c r="I85" s="276"/>
    </row>
    <row r="86" spans="1:9" s="273" customFormat="1" ht="21" customHeight="1" x14ac:dyDescent="0.15">
      <c r="A86" s="274"/>
      <c r="B86" s="681"/>
      <c r="C86" s="681"/>
      <c r="D86" s="681"/>
      <c r="E86" s="642"/>
      <c r="F86" s="642"/>
      <c r="I86" s="276"/>
    </row>
    <row r="87" spans="1:9" s="302" customFormat="1" ht="26.25" customHeight="1" x14ac:dyDescent="0.15">
      <c r="A87" s="301"/>
      <c r="B87" s="302" t="s">
        <v>255</v>
      </c>
      <c r="I87" s="303"/>
    </row>
    <row r="88" spans="1:9" s="273" customFormat="1" ht="21" customHeight="1" x14ac:dyDescent="0.15">
      <c r="A88" s="274"/>
      <c r="B88" s="269" t="s">
        <v>256</v>
      </c>
      <c r="C88" s="269"/>
      <c r="D88" s="304"/>
      <c r="G88" s="305"/>
      <c r="I88" s="276"/>
    </row>
    <row r="89" spans="1:9" s="273" customFormat="1" ht="32.25" customHeight="1" x14ac:dyDescent="0.15">
      <c r="A89" s="274">
        <v>76</v>
      </c>
      <c r="B89" s="621" t="s">
        <v>257</v>
      </c>
      <c r="C89" s="306" t="s">
        <v>258</v>
      </c>
      <c r="D89" s="275" t="s">
        <v>216</v>
      </c>
      <c r="E89" s="625"/>
      <c r="F89" s="626"/>
      <c r="G89" s="652" t="s">
        <v>217</v>
      </c>
      <c r="H89" s="653" t="s">
        <v>671</v>
      </c>
      <c r="I89" s="276"/>
    </row>
    <row r="90" spans="1:9" s="273" customFormat="1" ht="21" customHeight="1" x14ac:dyDescent="0.15">
      <c r="A90" s="274">
        <v>77</v>
      </c>
      <c r="B90" s="621"/>
      <c r="C90" s="306" t="s">
        <v>259</v>
      </c>
      <c r="D90" s="275" t="s">
        <v>216</v>
      </c>
      <c r="E90" s="625"/>
      <c r="F90" s="626"/>
      <c r="G90" s="652"/>
      <c r="H90" s="654"/>
      <c r="I90" s="276"/>
    </row>
    <row r="91" spans="1:9" s="273" customFormat="1" ht="21" customHeight="1" x14ac:dyDescent="0.15">
      <c r="A91" s="274">
        <v>78</v>
      </c>
      <c r="B91" s="621"/>
      <c r="C91" s="306" t="s">
        <v>260</v>
      </c>
      <c r="D91" s="275" t="s">
        <v>216</v>
      </c>
      <c r="E91" s="385"/>
      <c r="F91" s="383"/>
      <c r="G91" s="277" t="s">
        <v>217</v>
      </c>
      <c r="H91" s="278" t="s">
        <v>221</v>
      </c>
      <c r="I91" s="276"/>
    </row>
    <row r="92" spans="1:9" s="273" customFormat="1" ht="21" customHeight="1" x14ac:dyDescent="0.15">
      <c r="A92" s="274">
        <v>79</v>
      </c>
      <c r="B92" s="621"/>
      <c r="C92" s="306" t="s">
        <v>259</v>
      </c>
      <c r="D92" s="275" t="s">
        <v>216</v>
      </c>
      <c r="E92" s="625"/>
      <c r="F92" s="626"/>
      <c r="I92" s="276"/>
    </row>
    <row r="93" spans="1:9" s="273" customFormat="1" ht="21" customHeight="1" x14ac:dyDescent="0.15">
      <c r="A93" s="274">
        <v>80</v>
      </c>
      <c r="B93" s="621"/>
      <c r="C93" s="498" t="s">
        <v>659</v>
      </c>
      <c r="D93" s="275" t="s">
        <v>216</v>
      </c>
      <c r="E93" s="625"/>
      <c r="F93" s="626"/>
      <c r="G93" s="281"/>
      <c r="I93" s="276"/>
    </row>
    <row r="94" spans="1:9" s="273" customFormat="1" ht="21" customHeight="1" x14ac:dyDescent="0.15">
      <c r="A94" s="274">
        <v>81</v>
      </c>
      <c r="B94" s="621"/>
      <c r="C94" s="306" t="s">
        <v>259</v>
      </c>
      <c r="D94" s="275" t="s">
        <v>216</v>
      </c>
      <c r="E94" s="625"/>
      <c r="F94" s="626"/>
      <c r="G94" s="281"/>
      <c r="I94" s="276"/>
    </row>
    <row r="95" spans="1:9" s="273" customFormat="1" ht="21" customHeight="1" x14ac:dyDescent="0.15">
      <c r="A95" s="274">
        <v>82</v>
      </c>
      <c r="B95" s="676" t="s">
        <v>261</v>
      </c>
      <c r="C95" s="287" t="s">
        <v>236</v>
      </c>
      <c r="D95" s="275" t="s">
        <v>216</v>
      </c>
      <c r="E95" s="389"/>
      <c r="F95" s="383"/>
      <c r="G95" s="648" t="s">
        <v>217</v>
      </c>
      <c r="H95" s="649" t="s">
        <v>262</v>
      </c>
      <c r="I95" s="276"/>
    </row>
    <row r="96" spans="1:9" s="273" customFormat="1" ht="21" customHeight="1" x14ac:dyDescent="0.15">
      <c r="A96" s="274">
        <v>83</v>
      </c>
      <c r="B96" s="677"/>
      <c r="C96" s="287" t="s">
        <v>237</v>
      </c>
      <c r="D96" s="275" t="s">
        <v>216</v>
      </c>
      <c r="E96" s="678"/>
      <c r="F96" s="626"/>
      <c r="G96" s="648"/>
      <c r="H96" s="649"/>
      <c r="I96" s="276"/>
    </row>
    <row r="97" spans="1:9" s="273" customFormat="1" ht="21" customHeight="1" x14ac:dyDescent="0.15">
      <c r="A97" s="274">
        <v>84</v>
      </c>
      <c r="B97" s="458" t="s">
        <v>263</v>
      </c>
      <c r="C97" s="287" t="s">
        <v>239</v>
      </c>
      <c r="D97" s="275" t="s">
        <v>216</v>
      </c>
      <c r="E97" s="389"/>
      <c r="F97" s="383"/>
      <c r="G97" s="456" t="s">
        <v>217</v>
      </c>
      <c r="H97" s="459" t="s">
        <v>672</v>
      </c>
      <c r="I97" s="276"/>
    </row>
    <row r="98" spans="1:9" s="273" customFormat="1" ht="21" customHeight="1" x14ac:dyDescent="0.15">
      <c r="A98" s="274">
        <v>85</v>
      </c>
      <c r="B98" s="622" t="s">
        <v>264</v>
      </c>
      <c r="C98" s="308" t="s">
        <v>590</v>
      </c>
      <c r="D98" s="307" t="s">
        <v>216</v>
      </c>
      <c r="E98" s="470"/>
      <c r="F98" s="391"/>
      <c r="G98" s="645"/>
      <c r="H98" s="667"/>
      <c r="I98" s="469"/>
    </row>
    <row r="99" spans="1:9" s="273" customFormat="1" ht="21" customHeight="1" x14ac:dyDescent="0.15">
      <c r="A99" s="274">
        <v>86</v>
      </c>
      <c r="B99" s="623"/>
      <c r="C99" s="308" t="s">
        <v>265</v>
      </c>
      <c r="D99" s="275" t="s">
        <v>216</v>
      </c>
      <c r="E99" s="471"/>
      <c r="F99" s="391"/>
      <c r="G99" s="645"/>
      <c r="H99" s="667"/>
      <c r="I99" s="469"/>
    </row>
    <row r="100" spans="1:9" s="273" customFormat="1" ht="21" customHeight="1" x14ac:dyDescent="0.15">
      <c r="A100" s="274">
        <v>87</v>
      </c>
      <c r="B100" s="624"/>
      <c r="C100" s="287" t="s">
        <v>145</v>
      </c>
      <c r="D100" s="275" t="s">
        <v>245</v>
      </c>
      <c r="E100" s="392">
        <f>SUM(E98:E99)</f>
        <v>0</v>
      </c>
      <c r="F100" s="391"/>
      <c r="G100" s="645"/>
      <c r="H100" s="668"/>
      <c r="I100" s="469"/>
    </row>
    <row r="101" spans="1:9" s="273" customFormat="1" ht="21" customHeight="1" x14ac:dyDescent="0.15">
      <c r="A101" s="274">
        <v>88</v>
      </c>
      <c r="B101" s="622" t="s">
        <v>266</v>
      </c>
      <c r="C101" s="306" t="s">
        <v>267</v>
      </c>
      <c r="D101" s="275" t="s">
        <v>216</v>
      </c>
      <c r="E101" s="395"/>
      <c r="F101" s="381"/>
      <c r="G101" s="666" t="s">
        <v>217</v>
      </c>
      <c r="H101" s="653" t="s">
        <v>268</v>
      </c>
      <c r="I101" s="276"/>
    </row>
    <row r="102" spans="1:9" s="273" customFormat="1" ht="21" customHeight="1" x14ac:dyDescent="0.15">
      <c r="A102" s="274">
        <v>89</v>
      </c>
      <c r="B102" s="623"/>
      <c r="C102" s="306" t="s">
        <v>259</v>
      </c>
      <c r="D102" s="275" t="s">
        <v>216</v>
      </c>
      <c r="E102" s="395"/>
      <c r="F102" s="381"/>
      <c r="G102" s="666"/>
      <c r="H102" s="665"/>
      <c r="I102" s="276"/>
    </row>
    <row r="103" spans="1:9" s="273" customFormat="1" ht="21" customHeight="1" x14ac:dyDescent="0.15">
      <c r="A103" s="274">
        <v>90</v>
      </c>
      <c r="B103" s="623"/>
      <c r="C103" s="306" t="s">
        <v>269</v>
      </c>
      <c r="D103" s="275" t="s">
        <v>216</v>
      </c>
      <c r="E103" s="641"/>
      <c r="F103" s="641"/>
      <c r="G103" s="666"/>
      <c r="H103" s="665"/>
      <c r="I103" s="276"/>
    </row>
    <row r="104" spans="1:9" s="273" customFormat="1" ht="21" customHeight="1" x14ac:dyDescent="0.15">
      <c r="A104" s="274">
        <v>91</v>
      </c>
      <c r="B104" s="623"/>
      <c r="C104" s="306" t="s">
        <v>259</v>
      </c>
      <c r="D104" s="275" t="s">
        <v>216</v>
      </c>
      <c r="E104" s="641"/>
      <c r="F104" s="641"/>
      <c r="G104" s="666"/>
      <c r="H104" s="665"/>
      <c r="I104" s="276"/>
    </row>
    <row r="105" spans="1:9" s="273" customFormat="1" ht="21" customHeight="1" x14ac:dyDescent="0.15">
      <c r="A105" s="274">
        <v>92</v>
      </c>
      <c r="B105" s="624"/>
      <c r="C105" s="306" t="s">
        <v>270</v>
      </c>
      <c r="D105" s="275" t="s">
        <v>271</v>
      </c>
      <c r="E105" s="396"/>
      <c r="F105" s="381"/>
      <c r="G105" s="666"/>
      <c r="H105" s="654"/>
      <c r="I105" s="276"/>
    </row>
    <row r="106" spans="1:9" s="273" customFormat="1" ht="21" customHeight="1" x14ac:dyDescent="0.15">
      <c r="A106" s="274">
        <v>93</v>
      </c>
      <c r="B106" s="682" t="s">
        <v>272</v>
      </c>
      <c r="C106" s="683"/>
      <c r="D106" s="309" t="s">
        <v>211</v>
      </c>
      <c r="E106" s="397"/>
      <c r="F106" s="381"/>
      <c r="I106" s="276"/>
    </row>
    <row r="107" spans="1:9" s="273" customFormat="1" ht="21" customHeight="1" x14ac:dyDescent="0.15">
      <c r="A107" s="274">
        <v>94</v>
      </c>
      <c r="B107" s="682" t="s">
        <v>273</v>
      </c>
      <c r="C107" s="683"/>
      <c r="D107" s="309" t="s">
        <v>211</v>
      </c>
      <c r="E107" s="397"/>
      <c r="F107" s="381"/>
      <c r="I107" s="276"/>
    </row>
    <row r="108" spans="1:9" s="273" customFormat="1" ht="21" customHeight="1" x14ac:dyDescent="0.15">
      <c r="A108" s="274">
        <v>95</v>
      </c>
      <c r="B108" s="685" t="s">
        <v>569</v>
      </c>
      <c r="C108" s="287" t="s">
        <v>212</v>
      </c>
      <c r="D108" s="309" t="s">
        <v>216</v>
      </c>
      <c r="E108" s="398"/>
      <c r="F108" s="381" t="s">
        <v>274</v>
      </c>
      <c r="I108" s="276"/>
    </row>
    <row r="109" spans="1:9" s="273" customFormat="1" ht="21" customHeight="1" x14ac:dyDescent="0.15">
      <c r="A109" s="274">
        <v>96</v>
      </c>
      <c r="B109" s="686"/>
      <c r="C109" s="287" t="s">
        <v>275</v>
      </c>
      <c r="D109" s="309" t="s">
        <v>216</v>
      </c>
      <c r="E109" s="398"/>
      <c r="F109" s="381" t="s">
        <v>275</v>
      </c>
      <c r="I109" s="276"/>
    </row>
    <row r="110" spans="1:9" s="273" customFormat="1" ht="21" customHeight="1" x14ac:dyDescent="0.15">
      <c r="A110" s="274">
        <v>97</v>
      </c>
      <c r="B110" s="687"/>
      <c r="C110" s="287" t="s">
        <v>276</v>
      </c>
      <c r="D110" s="309" t="s">
        <v>216</v>
      </c>
      <c r="E110" s="399"/>
      <c r="F110" s="381" t="s">
        <v>587</v>
      </c>
      <c r="G110" s="277" t="s">
        <v>217</v>
      </c>
      <c r="H110" s="278" t="s">
        <v>277</v>
      </c>
      <c r="I110" s="276"/>
    </row>
    <row r="111" spans="1:9" s="273" customFormat="1" ht="21" customHeight="1" x14ac:dyDescent="0.15">
      <c r="A111" s="274">
        <v>98</v>
      </c>
      <c r="B111" s="685" t="s">
        <v>570</v>
      </c>
      <c r="C111" s="287" t="s">
        <v>212</v>
      </c>
      <c r="D111" s="309" t="s">
        <v>216</v>
      </c>
      <c r="E111" s="398"/>
      <c r="F111" s="381" t="s">
        <v>274</v>
      </c>
      <c r="I111" s="276"/>
    </row>
    <row r="112" spans="1:9" s="273" customFormat="1" ht="21" customHeight="1" x14ac:dyDescent="0.15">
      <c r="A112" s="274">
        <v>99</v>
      </c>
      <c r="B112" s="686"/>
      <c r="C112" s="287" t="s">
        <v>275</v>
      </c>
      <c r="D112" s="309" t="s">
        <v>216</v>
      </c>
      <c r="E112" s="398"/>
      <c r="F112" s="381" t="s">
        <v>275</v>
      </c>
      <c r="I112" s="276"/>
    </row>
    <row r="113" spans="1:9" s="273" customFormat="1" ht="21" customHeight="1" x14ac:dyDescent="0.15">
      <c r="A113" s="274">
        <v>100</v>
      </c>
      <c r="B113" s="687"/>
      <c r="C113" s="287" t="s">
        <v>276</v>
      </c>
      <c r="D113" s="309" t="s">
        <v>216</v>
      </c>
      <c r="E113" s="399"/>
      <c r="F113" s="381" t="s">
        <v>587</v>
      </c>
      <c r="G113" s="277" t="s">
        <v>217</v>
      </c>
      <c r="H113" s="278" t="s">
        <v>277</v>
      </c>
      <c r="I113" s="276"/>
    </row>
    <row r="114" spans="1:9" s="273" customFormat="1" ht="21" customHeight="1" x14ac:dyDescent="0.15">
      <c r="A114" s="274">
        <v>101</v>
      </c>
      <c r="B114" s="669" t="s">
        <v>483</v>
      </c>
      <c r="C114" s="670"/>
      <c r="D114" s="309" t="s">
        <v>211</v>
      </c>
      <c r="E114" s="400"/>
      <c r="F114" s="381"/>
      <c r="G114" s="277" t="s">
        <v>217</v>
      </c>
      <c r="H114" s="278" t="s">
        <v>487</v>
      </c>
      <c r="I114" s="276"/>
    </row>
    <row r="115" spans="1:9" s="273" customFormat="1" ht="21" customHeight="1" x14ac:dyDescent="0.15">
      <c r="A115" s="274">
        <v>102</v>
      </c>
      <c r="B115" s="669" t="s">
        <v>278</v>
      </c>
      <c r="C115" s="670"/>
      <c r="D115" s="309" t="s">
        <v>211</v>
      </c>
      <c r="E115" s="400"/>
      <c r="F115" s="391"/>
      <c r="G115" s="277"/>
      <c r="I115" s="276"/>
    </row>
    <row r="116" spans="1:9" s="273" customFormat="1" ht="21" customHeight="1" x14ac:dyDescent="0.15">
      <c r="A116" s="274">
        <v>103</v>
      </c>
      <c r="B116" s="688" t="s">
        <v>279</v>
      </c>
      <c r="C116" s="284" t="s">
        <v>280</v>
      </c>
      <c r="D116" s="309" t="s">
        <v>211</v>
      </c>
      <c r="E116" s="400"/>
      <c r="F116" s="391"/>
      <c r="G116" s="648" t="s">
        <v>217</v>
      </c>
      <c r="H116" s="663" t="s">
        <v>281</v>
      </c>
      <c r="I116" s="276"/>
    </row>
    <row r="117" spans="1:9" s="273" customFormat="1" ht="21" customHeight="1" x14ac:dyDescent="0.15">
      <c r="A117" s="274">
        <v>104</v>
      </c>
      <c r="B117" s="689"/>
      <c r="C117" s="284" t="s">
        <v>282</v>
      </c>
      <c r="D117" s="309" t="s">
        <v>211</v>
      </c>
      <c r="E117" s="400"/>
      <c r="F117" s="391"/>
      <c r="G117" s="648"/>
      <c r="H117" s="664"/>
      <c r="I117" s="276"/>
    </row>
    <row r="118" spans="1:9" s="273" customFormat="1" ht="8.25" customHeight="1" x14ac:dyDescent="0.15">
      <c r="A118" s="274"/>
      <c r="B118" s="286"/>
      <c r="C118" s="286"/>
      <c r="D118" s="310"/>
      <c r="E118" s="311"/>
      <c r="G118" s="277"/>
      <c r="H118" s="300"/>
      <c r="I118" s="276"/>
    </row>
    <row r="119" spans="1:9" s="273" customFormat="1" ht="21" customHeight="1" x14ac:dyDescent="0.15">
      <c r="A119" s="274"/>
      <c r="B119" s="269" t="s">
        <v>666</v>
      </c>
      <c r="C119" s="286"/>
      <c r="D119" s="310"/>
      <c r="E119" s="312"/>
      <c r="G119" s="277"/>
      <c r="H119" s="300"/>
      <c r="I119" s="276"/>
    </row>
    <row r="120" spans="1:9" s="273" customFormat="1" ht="21" customHeight="1" x14ac:dyDescent="0.15">
      <c r="A120" s="274">
        <v>105</v>
      </c>
      <c r="B120" s="621" t="s">
        <v>283</v>
      </c>
      <c r="C120" s="621"/>
      <c r="D120" s="275" t="s">
        <v>271</v>
      </c>
      <c r="E120" s="397"/>
      <c r="F120" s="391"/>
      <c r="G120" s="277"/>
      <c r="H120" s="300"/>
      <c r="I120" s="276"/>
    </row>
    <row r="121" spans="1:9" s="273" customFormat="1" ht="21" customHeight="1" x14ac:dyDescent="0.15">
      <c r="A121" s="274">
        <v>106</v>
      </c>
      <c r="B121" s="634" t="s">
        <v>163</v>
      </c>
      <c r="C121" s="313" t="s">
        <v>267</v>
      </c>
      <c r="D121" s="275" t="s">
        <v>216</v>
      </c>
      <c r="E121" s="385"/>
      <c r="F121" s="381"/>
      <c r="G121" s="277" t="s">
        <v>217</v>
      </c>
      <c r="H121" s="278" t="s">
        <v>221</v>
      </c>
      <c r="I121" s="276"/>
    </row>
    <row r="122" spans="1:9" s="273" customFormat="1" ht="21" customHeight="1" x14ac:dyDescent="0.15">
      <c r="A122" s="274">
        <v>107</v>
      </c>
      <c r="B122" s="634"/>
      <c r="C122" s="313" t="s">
        <v>259</v>
      </c>
      <c r="D122" s="275" t="s">
        <v>216</v>
      </c>
      <c r="E122" s="385"/>
      <c r="F122" s="381"/>
      <c r="I122" s="276"/>
    </row>
    <row r="123" spans="1:9" s="273" customFormat="1" ht="21" customHeight="1" x14ac:dyDescent="0.15">
      <c r="A123" s="274">
        <v>108</v>
      </c>
      <c r="B123" s="634"/>
      <c r="C123" s="306" t="s">
        <v>284</v>
      </c>
      <c r="D123" s="275" t="s">
        <v>211</v>
      </c>
      <c r="E123" s="397"/>
      <c r="F123" s="381"/>
      <c r="I123" s="276"/>
    </row>
    <row r="124" spans="1:9" s="273" customFormat="1" ht="21" customHeight="1" x14ac:dyDescent="0.15">
      <c r="A124" s="274">
        <v>109</v>
      </c>
      <c r="B124" s="622" t="s">
        <v>285</v>
      </c>
      <c r="C124" s="313" t="s">
        <v>267</v>
      </c>
      <c r="D124" s="275" t="s">
        <v>216</v>
      </c>
      <c r="E124" s="385"/>
      <c r="F124" s="381"/>
      <c r="G124" s="277" t="s">
        <v>217</v>
      </c>
      <c r="H124" s="278" t="s">
        <v>221</v>
      </c>
      <c r="I124" s="276"/>
    </row>
    <row r="125" spans="1:9" s="273" customFormat="1" ht="21" customHeight="1" x14ac:dyDescent="0.15">
      <c r="A125" s="274">
        <v>110</v>
      </c>
      <c r="B125" s="623"/>
      <c r="C125" s="313" t="s">
        <v>259</v>
      </c>
      <c r="D125" s="275" t="s">
        <v>216</v>
      </c>
      <c r="E125" s="385"/>
      <c r="F125" s="381"/>
      <c r="I125" s="276"/>
    </row>
    <row r="126" spans="1:9" s="273" customFormat="1" ht="21" customHeight="1" x14ac:dyDescent="0.15">
      <c r="A126" s="274">
        <v>111</v>
      </c>
      <c r="B126" s="624"/>
      <c r="C126" s="306" t="s">
        <v>284</v>
      </c>
      <c r="D126" s="275" t="s">
        <v>211</v>
      </c>
      <c r="E126" s="397"/>
      <c r="F126" s="381"/>
      <c r="H126" s="286"/>
      <c r="I126" s="276"/>
    </row>
    <row r="127" spans="1:9" s="273" customFormat="1" ht="21" customHeight="1" x14ac:dyDescent="0.15">
      <c r="A127" s="274">
        <v>112</v>
      </c>
      <c r="B127" s="682" t="s">
        <v>286</v>
      </c>
      <c r="C127" s="683"/>
      <c r="D127" s="275" t="s">
        <v>211</v>
      </c>
      <c r="E127" s="397"/>
      <c r="F127" s="381"/>
      <c r="I127" s="276"/>
    </row>
    <row r="128" spans="1:9" s="273" customFormat="1" ht="21" customHeight="1" x14ac:dyDescent="0.15">
      <c r="A128" s="274">
        <v>113</v>
      </c>
      <c r="B128" s="682" t="s">
        <v>287</v>
      </c>
      <c r="C128" s="683"/>
      <c r="D128" s="275" t="s">
        <v>211</v>
      </c>
      <c r="E128" s="397"/>
      <c r="F128" s="381"/>
      <c r="G128" s="277" t="s">
        <v>217</v>
      </c>
      <c r="H128" s="653" t="s">
        <v>571</v>
      </c>
      <c r="I128" s="276"/>
    </row>
    <row r="129" spans="1:9" s="273" customFormat="1" ht="21" customHeight="1" x14ac:dyDescent="0.15">
      <c r="A129" s="274">
        <v>114</v>
      </c>
      <c r="B129" s="682" t="s">
        <v>288</v>
      </c>
      <c r="C129" s="683"/>
      <c r="D129" s="275" t="s">
        <v>211</v>
      </c>
      <c r="E129" s="397"/>
      <c r="F129" s="381"/>
      <c r="H129" s="655"/>
      <c r="I129" s="276"/>
    </row>
    <row r="130" spans="1:9" s="273" customFormat="1" ht="21" customHeight="1" x14ac:dyDescent="0.15">
      <c r="A130" s="274">
        <v>115</v>
      </c>
      <c r="B130" s="682" t="s">
        <v>289</v>
      </c>
      <c r="C130" s="683"/>
      <c r="D130" s="275" t="s">
        <v>211</v>
      </c>
      <c r="E130" s="397"/>
      <c r="F130" s="381"/>
      <c r="H130" s="314" t="s">
        <v>290</v>
      </c>
      <c r="I130" s="276"/>
    </row>
    <row r="131" spans="1:9" s="273" customFormat="1" ht="21" customHeight="1" x14ac:dyDescent="0.15">
      <c r="A131" s="274">
        <v>116</v>
      </c>
      <c r="B131" s="682" t="s">
        <v>291</v>
      </c>
      <c r="C131" s="683"/>
      <c r="D131" s="275" t="s">
        <v>211</v>
      </c>
      <c r="E131" s="397"/>
      <c r="F131" s="381"/>
      <c r="H131" s="315"/>
      <c r="I131" s="276"/>
    </row>
    <row r="132" spans="1:9" s="273" customFormat="1" ht="21" customHeight="1" x14ac:dyDescent="0.15">
      <c r="A132" s="274">
        <v>117</v>
      </c>
      <c r="B132" s="682" t="s">
        <v>292</v>
      </c>
      <c r="C132" s="683"/>
      <c r="D132" s="275" t="s">
        <v>211</v>
      </c>
      <c r="E132" s="397"/>
      <c r="F132" s="381"/>
      <c r="H132" s="315"/>
      <c r="I132" s="276"/>
    </row>
    <row r="133" spans="1:9" s="273" customFormat="1" ht="21" customHeight="1" x14ac:dyDescent="0.15">
      <c r="A133" s="274">
        <v>118</v>
      </c>
      <c r="B133" s="658" t="s">
        <v>660</v>
      </c>
      <c r="C133" s="659"/>
      <c r="D133" s="275" t="s">
        <v>271</v>
      </c>
      <c r="E133" s="397"/>
      <c r="F133" s="381"/>
      <c r="H133" s="492"/>
      <c r="I133" s="276"/>
    </row>
    <row r="134" spans="1:9" s="273" customFormat="1" ht="21" customHeight="1" x14ac:dyDescent="0.15">
      <c r="A134" s="274">
        <v>119</v>
      </c>
      <c r="B134" s="622" t="s">
        <v>661</v>
      </c>
      <c r="C134" s="499" t="s">
        <v>632</v>
      </c>
      <c r="D134" s="275" t="s">
        <v>216</v>
      </c>
      <c r="E134" s="398"/>
      <c r="F134" s="381" t="s">
        <v>242</v>
      </c>
      <c r="G134" s="465"/>
      <c r="H134" s="653" t="s">
        <v>664</v>
      </c>
      <c r="I134" s="276"/>
    </row>
    <row r="135" spans="1:9" s="273" customFormat="1" ht="21" customHeight="1" x14ac:dyDescent="0.15">
      <c r="A135" s="274">
        <v>119</v>
      </c>
      <c r="B135" s="623"/>
      <c r="C135" s="499" t="s">
        <v>633</v>
      </c>
      <c r="D135" s="275" t="s">
        <v>216</v>
      </c>
      <c r="E135" s="398"/>
      <c r="F135" s="381" t="s">
        <v>242</v>
      </c>
      <c r="G135" s="465"/>
      <c r="H135" s="665"/>
      <c r="I135" s="276"/>
    </row>
    <row r="136" spans="1:9" s="273" customFormat="1" ht="21" customHeight="1" x14ac:dyDescent="0.15">
      <c r="A136" s="274">
        <v>120</v>
      </c>
      <c r="B136" s="623"/>
      <c r="C136" s="499" t="s">
        <v>634</v>
      </c>
      <c r="D136" s="275" t="s">
        <v>216</v>
      </c>
      <c r="E136" s="398"/>
      <c r="F136" s="381" t="s">
        <v>242</v>
      </c>
      <c r="G136" s="465"/>
      <c r="H136" s="665"/>
      <c r="I136" s="276"/>
    </row>
    <row r="137" spans="1:9" s="273" customFormat="1" ht="21" customHeight="1" x14ac:dyDescent="0.15">
      <c r="A137" s="274">
        <v>120</v>
      </c>
      <c r="B137" s="623"/>
      <c r="C137" s="499" t="s">
        <v>635</v>
      </c>
      <c r="D137" s="275" t="s">
        <v>216</v>
      </c>
      <c r="E137" s="398"/>
      <c r="F137" s="381" t="s">
        <v>242</v>
      </c>
      <c r="G137" s="648" t="s">
        <v>217</v>
      </c>
      <c r="H137" s="665"/>
      <c r="I137" s="276"/>
    </row>
    <row r="138" spans="1:9" s="273" customFormat="1" ht="21" customHeight="1" x14ac:dyDescent="0.15">
      <c r="A138" s="274">
        <v>121</v>
      </c>
      <c r="B138" s="623"/>
      <c r="C138" s="499" t="s">
        <v>636</v>
      </c>
      <c r="D138" s="275" t="s">
        <v>216</v>
      </c>
      <c r="E138" s="398"/>
      <c r="F138" s="381" t="s">
        <v>242</v>
      </c>
      <c r="G138" s="648"/>
      <c r="H138" s="665"/>
      <c r="I138" s="276"/>
    </row>
    <row r="139" spans="1:9" s="273" customFormat="1" ht="21" customHeight="1" x14ac:dyDescent="0.15">
      <c r="A139" s="274">
        <v>121</v>
      </c>
      <c r="B139" s="623"/>
      <c r="C139" s="499" t="s">
        <v>637</v>
      </c>
      <c r="D139" s="275" t="s">
        <v>216</v>
      </c>
      <c r="E139" s="398"/>
      <c r="F139" s="381" t="s">
        <v>242</v>
      </c>
      <c r="G139" s="491"/>
      <c r="H139" s="665"/>
      <c r="I139" s="276"/>
    </row>
    <row r="140" spans="1:9" s="273" customFormat="1" ht="21" customHeight="1" x14ac:dyDescent="0.15">
      <c r="A140" s="274">
        <v>122</v>
      </c>
      <c r="B140" s="623"/>
      <c r="C140" s="499" t="s">
        <v>638</v>
      </c>
      <c r="D140" s="275" t="s">
        <v>216</v>
      </c>
      <c r="E140" s="398"/>
      <c r="F140" s="381" t="s">
        <v>242</v>
      </c>
      <c r="G140" s="465"/>
      <c r="H140" s="665"/>
      <c r="I140" s="276"/>
    </row>
    <row r="141" spans="1:9" s="273" customFormat="1" ht="21" customHeight="1" x14ac:dyDescent="0.15">
      <c r="A141" s="274">
        <v>122</v>
      </c>
      <c r="B141" s="623"/>
      <c r="C141" s="499" t="s">
        <v>639</v>
      </c>
      <c r="D141" s="275" t="s">
        <v>216</v>
      </c>
      <c r="E141" s="398"/>
      <c r="F141" s="381" t="s">
        <v>242</v>
      </c>
      <c r="G141" s="465"/>
      <c r="H141" s="654"/>
      <c r="I141" s="276"/>
    </row>
    <row r="142" spans="1:9" s="273" customFormat="1" ht="21" customHeight="1" x14ac:dyDescent="0.15">
      <c r="A142" s="274">
        <v>123</v>
      </c>
      <c r="B142" s="623"/>
      <c r="C142" s="287" t="s">
        <v>294</v>
      </c>
      <c r="D142" s="275" t="s">
        <v>216</v>
      </c>
      <c r="E142" s="398"/>
      <c r="F142" s="381" t="s">
        <v>242</v>
      </c>
      <c r="I142" s="276"/>
    </row>
    <row r="143" spans="1:9" s="273" customFormat="1" ht="21" customHeight="1" x14ac:dyDescent="0.15">
      <c r="A143" s="274">
        <v>124</v>
      </c>
      <c r="B143" s="624"/>
      <c r="C143" s="306" t="s">
        <v>293</v>
      </c>
      <c r="D143" s="275" t="s">
        <v>245</v>
      </c>
      <c r="E143" s="401">
        <f>SUM(E134:E142)</f>
        <v>0</v>
      </c>
      <c r="F143" s="381" t="s">
        <v>242</v>
      </c>
      <c r="H143" s="315"/>
      <c r="I143" s="276"/>
    </row>
    <row r="144" spans="1:9" s="273" customFormat="1" ht="21" customHeight="1" x14ac:dyDescent="0.15">
      <c r="A144" s="274">
        <v>125</v>
      </c>
      <c r="B144" s="658" t="s">
        <v>662</v>
      </c>
      <c r="C144" s="659"/>
      <c r="D144" s="275" t="s">
        <v>271</v>
      </c>
      <c r="E144" s="397"/>
      <c r="F144" s="381"/>
      <c r="H144" s="315"/>
      <c r="I144" s="276"/>
    </row>
    <row r="145" spans="1:9" s="273" customFormat="1" ht="21" customHeight="1" x14ac:dyDescent="0.15">
      <c r="A145" s="274">
        <v>126</v>
      </c>
      <c r="B145" s="660" t="s">
        <v>663</v>
      </c>
      <c r="C145" s="287" t="s">
        <v>572</v>
      </c>
      <c r="D145" s="275" t="s">
        <v>216</v>
      </c>
      <c r="E145" s="398"/>
      <c r="F145" s="381" t="s">
        <v>242</v>
      </c>
      <c r="H145" s="315"/>
      <c r="I145" s="276"/>
    </row>
    <row r="146" spans="1:9" s="273" customFormat="1" ht="21" customHeight="1" x14ac:dyDescent="0.15">
      <c r="A146" s="274">
        <v>127</v>
      </c>
      <c r="B146" s="661"/>
      <c r="C146" s="287" t="s">
        <v>294</v>
      </c>
      <c r="D146" s="275" t="s">
        <v>216</v>
      </c>
      <c r="E146" s="398"/>
      <c r="F146" s="381" t="s">
        <v>242</v>
      </c>
      <c r="H146" s="315"/>
      <c r="I146" s="276"/>
    </row>
    <row r="147" spans="1:9" s="273" customFormat="1" ht="21" customHeight="1" x14ac:dyDescent="0.15">
      <c r="A147" s="274">
        <v>128</v>
      </c>
      <c r="B147" s="662"/>
      <c r="C147" s="306" t="s">
        <v>293</v>
      </c>
      <c r="D147" s="275" t="s">
        <v>245</v>
      </c>
      <c r="E147" s="401">
        <f>SUM(E145:E146)</f>
        <v>0</v>
      </c>
      <c r="F147" s="381" t="s">
        <v>242</v>
      </c>
      <c r="H147" s="315"/>
      <c r="I147" s="276"/>
    </row>
    <row r="148" spans="1:9" ht="9.75" customHeight="1" x14ac:dyDescent="0.15">
      <c r="B148" s="269"/>
      <c r="C148" s="269"/>
      <c r="D148" s="269"/>
      <c r="E148" s="270"/>
      <c r="F148" s="270"/>
      <c r="G148" s="270"/>
      <c r="H148" s="315"/>
    </row>
    <row r="149" spans="1:9" ht="24" customHeight="1" x14ac:dyDescent="0.15">
      <c r="B149" s="269" t="s">
        <v>295</v>
      </c>
      <c r="C149" s="269"/>
      <c r="D149" s="312"/>
      <c r="E149" s="270"/>
      <c r="F149" s="270"/>
      <c r="G149" s="270"/>
      <c r="H149" s="280"/>
    </row>
    <row r="150" spans="1:9" s="273" customFormat="1" ht="53.25" customHeight="1" x14ac:dyDescent="0.15">
      <c r="A150" s="274">
        <v>129</v>
      </c>
      <c r="B150" s="684"/>
      <c r="C150" s="684"/>
      <c r="D150" s="684"/>
      <c r="E150" s="684"/>
      <c r="F150" s="684"/>
      <c r="G150" s="277" t="s">
        <v>217</v>
      </c>
      <c r="H150" s="316" t="s">
        <v>665</v>
      </c>
      <c r="I150" s="276"/>
    </row>
    <row r="151" spans="1:9" s="273" customFormat="1" ht="9.75" customHeight="1" x14ac:dyDescent="0.15">
      <c r="A151" s="274"/>
      <c r="I151" s="276"/>
    </row>
    <row r="152" spans="1:9" ht="24" customHeight="1" x14ac:dyDescent="0.15">
      <c r="B152" s="269" t="s">
        <v>296</v>
      </c>
      <c r="C152" s="269"/>
      <c r="D152" s="312"/>
      <c r="G152" s="305"/>
      <c r="H152" s="273"/>
    </row>
    <row r="153" spans="1:9" s="320" customFormat="1" ht="18" customHeight="1" x14ac:dyDescent="0.15">
      <c r="A153" s="317">
        <v>130</v>
      </c>
      <c r="B153" s="704" t="s">
        <v>297</v>
      </c>
      <c r="C153" s="318" t="s">
        <v>298</v>
      </c>
      <c r="D153" s="275" t="s">
        <v>216</v>
      </c>
      <c r="E153" s="656"/>
      <c r="F153" s="656"/>
      <c r="G153" s="277" t="s">
        <v>217</v>
      </c>
      <c r="H153" s="696" t="s">
        <v>299</v>
      </c>
      <c r="I153" s="319"/>
    </row>
    <row r="154" spans="1:9" s="320" customFormat="1" ht="18" customHeight="1" x14ac:dyDescent="0.15">
      <c r="A154" s="317">
        <v>131</v>
      </c>
      <c r="B154" s="705"/>
      <c r="C154" s="411" t="s">
        <v>300</v>
      </c>
      <c r="D154" s="275" t="s">
        <v>211</v>
      </c>
      <c r="E154" s="690"/>
      <c r="F154" s="691"/>
      <c r="G154" s="277"/>
      <c r="H154" s="697"/>
      <c r="I154" s="319"/>
    </row>
    <row r="155" spans="1:9" s="320" customFormat="1" ht="18" customHeight="1" x14ac:dyDescent="0.15">
      <c r="A155" s="317">
        <v>132</v>
      </c>
      <c r="B155" s="705"/>
      <c r="C155" s="411" t="s">
        <v>301</v>
      </c>
      <c r="D155" s="275" t="s">
        <v>216</v>
      </c>
      <c r="E155" s="656"/>
      <c r="F155" s="656"/>
      <c r="G155" s="277"/>
      <c r="H155" s="697"/>
      <c r="I155" s="319"/>
    </row>
    <row r="156" spans="1:9" s="320" customFormat="1" ht="18" customHeight="1" x14ac:dyDescent="0.15">
      <c r="A156" s="317">
        <v>133</v>
      </c>
      <c r="B156" s="705"/>
      <c r="C156" s="318" t="s">
        <v>302</v>
      </c>
      <c r="D156" s="275" t="s">
        <v>216</v>
      </c>
      <c r="E156" s="656"/>
      <c r="F156" s="656"/>
      <c r="G156" s="277"/>
      <c r="H156" s="697"/>
      <c r="I156" s="319"/>
    </row>
    <row r="157" spans="1:9" s="320" customFormat="1" ht="18" customHeight="1" x14ac:dyDescent="0.15">
      <c r="A157" s="317">
        <v>134</v>
      </c>
      <c r="B157" s="705"/>
      <c r="C157" s="318" t="s">
        <v>303</v>
      </c>
      <c r="D157" s="275" t="s">
        <v>216</v>
      </c>
      <c r="E157" s="656"/>
      <c r="F157" s="656"/>
      <c r="G157" s="277"/>
      <c r="H157" s="697"/>
      <c r="I157" s="319"/>
    </row>
    <row r="158" spans="1:9" s="320" customFormat="1" ht="18" customHeight="1" x14ac:dyDescent="0.15">
      <c r="A158" s="317">
        <v>135</v>
      </c>
      <c r="B158" s="706"/>
      <c r="C158" s="318" t="s">
        <v>304</v>
      </c>
      <c r="D158" s="275" t="s">
        <v>211</v>
      </c>
      <c r="E158" s="657"/>
      <c r="F158" s="657"/>
      <c r="G158" s="277"/>
      <c r="H158" s="697"/>
      <c r="I158" s="319"/>
    </row>
    <row r="159" spans="1:9" s="320" customFormat="1" ht="18" customHeight="1" x14ac:dyDescent="0.15">
      <c r="A159" s="317">
        <v>136</v>
      </c>
      <c r="B159" s="704" t="s">
        <v>305</v>
      </c>
      <c r="C159" s="318" t="s">
        <v>298</v>
      </c>
      <c r="D159" s="275" t="s">
        <v>216</v>
      </c>
      <c r="E159" s="656"/>
      <c r="F159" s="656"/>
      <c r="G159" s="321"/>
      <c r="H159" s="697"/>
      <c r="I159" s="319"/>
    </row>
    <row r="160" spans="1:9" s="320" customFormat="1" ht="18" customHeight="1" x14ac:dyDescent="0.15">
      <c r="A160" s="317">
        <v>137</v>
      </c>
      <c r="B160" s="705"/>
      <c r="C160" s="318" t="s">
        <v>300</v>
      </c>
      <c r="D160" s="275" t="s">
        <v>211</v>
      </c>
      <c r="E160" s="690"/>
      <c r="F160" s="691"/>
      <c r="G160" s="321"/>
      <c r="H160" s="697"/>
      <c r="I160" s="319"/>
    </row>
    <row r="161" spans="1:9" s="320" customFormat="1" ht="18" customHeight="1" x14ac:dyDescent="0.15">
      <c r="A161" s="317">
        <v>138</v>
      </c>
      <c r="B161" s="705"/>
      <c r="C161" s="318" t="s">
        <v>301</v>
      </c>
      <c r="D161" s="275" t="s">
        <v>216</v>
      </c>
      <c r="E161" s="656"/>
      <c r="F161" s="656"/>
      <c r="G161" s="321"/>
      <c r="H161" s="697"/>
      <c r="I161" s="319"/>
    </row>
    <row r="162" spans="1:9" s="320" customFormat="1" ht="18" customHeight="1" x14ac:dyDescent="0.15">
      <c r="A162" s="317">
        <v>139</v>
      </c>
      <c r="B162" s="705"/>
      <c r="C162" s="318" t="s">
        <v>302</v>
      </c>
      <c r="D162" s="275" t="s">
        <v>216</v>
      </c>
      <c r="E162" s="656"/>
      <c r="F162" s="656"/>
      <c r="G162" s="321"/>
      <c r="H162" s="697"/>
      <c r="I162" s="319"/>
    </row>
    <row r="163" spans="1:9" s="320" customFormat="1" ht="18" customHeight="1" x14ac:dyDescent="0.15">
      <c r="A163" s="317">
        <v>140</v>
      </c>
      <c r="B163" s="705"/>
      <c r="C163" s="318" t="s">
        <v>303</v>
      </c>
      <c r="D163" s="275" t="s">
        <v>216</v>
      </c>
      <c r="E163" s="656"/>
      <c r="F163" s="656"/>
      <c r="G163" s="321"/>
      <c r="H163" s="697"/>
      <c r="I163" s="319"/>
    </row>
    <row r="164" spans="1:9" s="320" customFormat="1" ht="18" customHeight="1" x14ac:dyDescent="0.15">
      <c r="A164" s="317">
        <v>141</v>
      </c>
      <c r="B164" s="706"/>
      <c r="C164" s="318" t="s">
        <v>304</v>
      </c>
      <c r="D164" s="275" t="s">
        <v>211</v>
      </c>
      <c r="E164" s="657"/>
      <c r="F164" s="657"/>
      <c r="G164" s="321"/>
      <c r="H164" s="697"/>
      <c r="I164" s="319"/>
    </row>
    <row r="165" spans="1:9" s="320" customFormat="1" ht="18" customHeight="1" x14ac:dyDescent="0.15">
      <c r="A165" s="317">
        <v>142</v>
      </c>
      <c r="B165" s="704" t="s">
        <v>306</v>
      </c>
      <c r="C165" s="318" t="s">
        <v>298</v>
      </c>
      <c r="D165" s="275" t="s">
        <v>216</v>
      </c>
      <c r="E165" s="656"/>
      <c r="F165" s="656"/>
      <c r="G165" s="321"/>
      <c r="H165" s="697"/>
      <c r="I165" s="319"/>
    </row>
    <row r="166" spans="1:9" s="320" customFormat="1" ht="18" customHeight="1" x14ac:dyDescent="0.15">
      <c r="A166" s="317">
        <v>143</v>
      </c>
      <c r="B166" s="705"/>
      <c r="C166" s="318" t="s">
        <v>300</v>
      </c>
      <c r="D166" s="275" t="s">
        <v>211</v>
      </c>
      <c r="E166" s="690"/>
      <c r="F166" s="691"/>
      <c r="G166" s="321"/>
      <c r="H166" s="697"/>
      <c r="I166" s="319"/>
    </row>
    <row r="167" spans="1:9" s="320" customFormat="1" ht="18" customHeight="1" x14ac:dyDescent="0.15">
      <c r="A167" s="317">
        <v>144</v>
      </c>
      <c r="B167" s="705"/>
      <c r="C167" s="318" t="s">
        <v>301</v>
      </c>
      <c r="D167" s="275" t="s">
        <v>216</v>
      </c>
      <c r="E167" s="656"/>
      <c r="F167" s="656"/>
      <c r="G167" s="321"/>
      <c r="H167" s="697"/>
      <c r="I167" s="319"/>
    </row>
    <row r="168" spans="1:9" s="320" customFormat="1" ht="18" customHeight="1" x14ac:dyDescent="0.15">
      <c r="A168" s="317">
        <v>145</v>
      </c>
      <c r="B168" s="705"/>
      <c r="C168" s="318" t="s">
        <v>302</v>
      </c>
      <c r="D168" s="275" t="s">
        <v>216</v>
      </c>
      <c r="E168" s="656"/>
      <c r="F168" s="656"/>
      <c r="G168" s="321"/>
      <c r="H168" s="697"/>
      <c r="I168" s="319"/>
    </row>
    <row r="169" spans="1:9" s="320" customFormat="1" ht="18" customHeight="1" x14ac:dyDescent="0.15">
      <c r="A169" s="317">
        <v>146</v>
      </c>
      <c r="B169" s="705"/>
      <c r="C169" s="318" t="s">
        <v>303</v>
      </c>
      <c r="D169" s="275" t="s">
        <v>216</v>
      </c>
      <c r="E169" s="656"/>
      <c r="F169" s="656"/>
      <c r="G169" s="321"/>
      <c r="H169" s="697"/>
      <c r="I169" s="319"/>
    </row>
    <row r="170" spans="1:9" s="320" customFormat="1" ht="18" customHeight="1" x14ac:dyDescent="0.15">
      <c r="A170" s="317">
        <v>147</v>
      </c>
      <c r="B170" s="706"/>
      <c r="C170" s="318" t="s">
        <v>304</v>
      </c>
      <c r="D170" s="275" t="s">
        <v>211</v>
      </c>
      <c r="E170" s="657"/>
      <c r="F170" s="657"/>
      <c r="G170" s="321"/>
      <c r="H170" s="697"/>
      <c r="I170" s="319"/>
    </row>
    <row r="171" spans="1:9" s="320" customFormat="1" ht="18" customHeight="1" x14ac:dyDescent="0.15">
      <c r="A171" s="317">
        <v>148</v>
      </c>
      <c r="B171" s="704" t="s">
        <v>307</v>
      </c>
      <c r="C171" s="318" t="s">
        <v>298</v>
      </c>
      <c r="D171" s="275" t="s">
        <v>216</v>
      </c>
      <c r="E171" s="656"/>
      <c r="F171" s="656"/>
      <c r="G171" s="321"/>
      <c r="H171" s="697"/>
      <c r="I171" s="319"/>
    </row>
    <row r="172" spans="1:9" s="320" customFormat="1" ht="18" customHeight="1" x14ac:dyDescent="0.15">
      <c r="A172" s="317">
        <v>149</v>
      </c>
      <c r="B172" s="705"/>
      <c r="C172" s="318" t="s">
        <v>300</v>
      </c>
      <c r="D172" s="275" t="s">
        <v>211</v>
      </c>
      <c r="E172" s="690"/>
      <c r="F172" s="691"/>
      <c r="G172" s="321"/>
      <c r="H172" s="697"/>
      <c r="I172" s="319"/>
    </row>
    <row r="173" spans="1:9" s="320" customFormat="1" ht="18" customHeight="1" x14ac:dyDescent="0.15">
      <c r="A173" s="317">
        <v>150</v>
      </c>
      <c r="B173" s="705"/>
      <c r="C173" s="318" t="s">
        <v>301</v>
      </c>
      <c r="D173" s="275" t="s">
        <v>216</v>
      </c>
      <c r="E173" s="656"/>
      <c r="F173" s="656"/>
      <c r="G173" s="321"/>
      <c r="H173" s="697"/>
      <c r="I173" s="319"/>
    </row>
    <row r="174" spans="1:9" s="320" customFormat="1" ht="18" customHeight="1" x14ac:dyDescent="0.15">
      <c r="A174" s="317">
        <v>151</v>
      </c>
      <c r="B174" s="705"/>
      <c r="C174" s="318" t="s">
        <v>302</v>
      </c>
      <c r="D174" s="275" t="s">
        <v>216</v>
      </c>
      <c r="E174" s="656"/>
      <c r="F174" s="656"/>
      <c r="G174" s="321"/>
      <c r="H174" s="697"/>
      <c r="I174" s="319"/>
    </row>
    <row r="175" spans="1:9" s="320" customFormat="1" ht="18" customHeight="1" x14ac:dyDescent="0.15">
      <c r="A175" s="317">
        <v>152</v>
      </c>
      <c r="B175" s="705"/>
      <c r="C175" s="318" t="s">
        <v>303</v>
      </c>
      <c r="D175" s="275" t="s">
        <v>216</v>
      </c>
      <c r="E175" s="656"/>
      <c r="F175" s="656"/>
      <c r="G175" s="321"/>
      <c r="H175" s="697"/>
      <c r="I175" s="319"/>
    </row>
    <row r="176" spans="1:9" s="320" customFormat="1" ht="18" customHeight="1" x14ac:dyDescent="0.15">
      <c r="A176" s="317">
        <v>153</v>
      </c>
      <c r="B176" s="706"/>
      <c r="C176" s="318" t="s">
        <v>304</v>
      </c>
      <c r="D176" s="275" t="s">
        <v>211</v>
      </c>
      <c r="E176" s="699"/>
      <c r="F176" s="700"/>
      <c r="G176" s="321"/>
      <c r="H176" s="698"/>
      <c r="I176" s="319"/>
    </row>
    <row r="177" spans="1:9" s="320" customFormat="1" ht="18" customHeight="1" x14ac:dyDescent="0.15">
      <c r="A177" s="317">
        <v>154</v>
      </c>
      <c r="B177" s="692" t="s">
        <v>308</v>
      </c>
      <c r="C177" s="322" t="s">
        <v>309</v>
      </c>
      <c r="D177" s="323" t="s">
        <v>211</v>
      </c>
      <c r="E177" s="402"/>
      <c r="F177" s="403" t="s">
        <v>309</v>
      </c>
      <c r="G177" s="666" t="s">
        <v>217</v>
      </c>
      <c r="H177" s="694" t="s">
        <v>310</v>
      </c>
      <c r="I177" s="319"/>
    </row>
    <row r="178" spans="1:9" s="320" customFormat="1" ht="18" customHeight="1" x14ac:dyDescent="0.15">
      <c r="A178" s="317">
        <v>155</v>
      </c>
      <c r="B178" s="693"/>
      <c r="C178" s="322" t="s">
        <v>311</v>
      </c>
      <c r="D178" s="323" t="s">
        <v>211</v>
      </c>
      <c r="E178" s="402"/>
      <c r="F178" s="403" t="s">
        <v>311</v>
      </c>
      <c r="G178" s="666"/>
      <c r="H178" s="695"/>
      <c r="I178" s="319"/>
    </row>
    <row r="179" spans="1:9" s="273" customFormat="1" ht="12" x14ac:dyDescent="0.15">
      <c r="A179" s="274"/>
      <c r="B179" s="324"/>
      <c r="C179" s="324"/>
      <c r="I179" s="276"/>
    </row>
    <row r="180" spans="1:9" x14ac:dyDescent="0.15">
      <c r="H180" s="273"/>
    </row>
    <row r="181" spans="1:9" ht="47.25" customHeight="1" x14ac:dyDescent="0.15">
      <c r="B181" s="701" t="s">
        <v>312</v>
      </c>
      <c r="C181" s="702"/>
      <c r="D181" s="702"/>
      <c r="E181" s="702"/>
      <c r="F181" s="703"/>
      <c r="G181" s="325"/>
      <c r="H181" s="326"/>
    </row>
    <row r="182" spans="1:9" s="260" customFormat="1" x14ac:dyDescent="0.15">
      <c r="A182" s="327"/>
      <c r="H182" s="276"/>
    </row>
    <row r="183" spans="1:9" s="328" customFormat="1" ht="13.5" customHeight="1" x14ac:dyDescent="0.15">
      <c r="A183" s="256"/>
      <c r="B183" s="258"/>
      <c r="C183" s="258"/>
      <c r="D183" s="258"/>
      <c r="E183" s="258"/>
      <c r="F183" s="258"/>
      <c r="G183" s="258"/>
      <c r="H183" s="258"/>
      <c r="I183" s="260"/>
    </row>
    <row r="184" spans="1:9" s="328" customFormat="1" ht="13.5" hidden="1" customHeight="1" x14ac:dyDescent="0.15">
      <c r="A184" s="256"/>
      <c r="B184" s="258"/>
      <c r="C184" s="258"/>
      <c r="D184" s="258"/>
      <c r="E184" s="258"/>
      <c r="F184" s="258"/>
      <c r="G184" s="258"/>
      <c r="H184" s="258"/>
      <c r="I184" s="260"/>
    </row>
    <row r="185" spans="1:9" s="328" customFormat="1" ht="13.5" hidden="1" customHeight="1" x14ac:dyDescent="0.15">
      <c r="A185" s="256"/>
      <c r="B185" s="258"/>
      <c r="C185" s="258"/>
      <c r="D185" s="258"/>
      <c r="E185" s="258"/>
      <c r="F185" s="258"/>
      <c r="G185" s="258"/>
      <c r="H185" s="258"/>
      <c r="I185" s="260"/>
    </row>
    <row r="186" spans="1:9" s="328" customFormat="1" ht="13.5" hidden="1" customHeight="1" x14ac:dyDescent="0.15">
      <c r="A186" s="256"/>
      <c r="B186" s="258"/>
      <c r="C186" s="258"/>
      <c r="D186" s="258"/>
      <c r="E186" s="258"/>
      <c r="F186" s="258"/>
      <c r="G186" s="258"/>
      <c r="H186" s="258"/>
      <c r="I186" s="260"/>
    </row>
    <row r="187" spans="1:9" s="328" customFormat="1" ht="13.5" hidden="1" customHeight="1" x14ac:dyDescent="0.15">
      <c r="A187" s="256"/>
      <c r="B187" s="258"/>
      <c r="C187" s="258"/>
      <c r="D187" s="258"/>
      <c r="E187" s="258"/>
      <c r="F187" s="258"/>
      <c r="G187" s="258"/>
      <c r="H187" s="258"/>
      <c r="I187" s="260"/>
    </row>
    <row r="188" spans="1:9" s="328" customFormat="1" ht="13.5" hidden="1" customHeight="1" x14ac:dyDescent="0.15">
      <c r="A188" s="256"/>
      <c r="B188" s="258"/>
      <c r="C188" s="258"/>
      <c r="D188" s="258"/>
      <c r="E188" s="258"/>
      <c r="F188" s="258"/>
      <c r="G188" s="258"/>
      <c r="H188" s="258"/>
      <c r="I188" s="260"/>
    </row>
    <row r="189" spans="1:9" s="328" customFormat="1" ht="13.5" hidden="1" customHeight="1" x14ac:dyDescent="0.15">
      <c r="A189" s="256"/>
      <c r="B189" s="258"/>
      <c r="C189" s="258"/>
      <c r="D189" s="258"/>
      <c r="E189" s="258"/>
      <c r="F189" s="258"/>
      <c r="G189" s="258"/>
      <c r="H189" s="258"/>
      <c r="I189" s="260"/>
    </row>
    <row r="190" spans="1:9" s="328" customFormat="1" ht="13.5" hidden="1" customHeight="1" x14ac:dyDescent="0.15">
      <c r="A190" s="256"/>
      <c r="B190" s="258"/>
      <c r="C190" s="258"/>
      <c r="D190" s="258"/>
      <c r="E190" s="258"/>
      <c r="F190" s="258"/>
      <c r="G190" s="258"/>
      <c r="H190" s="258"/>
      <c r="I190" s="260"/>
    </row>
    <row r="191" spans="1:9" s="328" customFormat="1" ht="13.5" hidden="1" customHeight="1" x14ac:dyDescent="0.15">
      <c r="A191" s="256"/>
      <c r="B191" s="258"/>
      <c r="C191" s="258"/>
      <c r="D191" s="258"/>
      <c r="E191" s="258"/>
      <c r="F191" s="258"/>
      <c r="G191" s="258"/>
      <c r="H191" s="258"/>
      <c r="I191" s="260"/>
    </row>
    <row r="192" spans="1:9" s="328" customFormat="1" ht="13.5" hidden="1" customHeight="1" x14ac:dyDescent="0.15">
      <c r="A192" s="256"/>
      <c r="B192" s="258"/>
      <c r="C192" s="258"/>
      <c r="D192" s="258"/>
      <c r="E192" s="258"/>
      <c r="F192" s="258"/>
      <c r="G192" s="258"/>
      <c r="H192" s="258"/>
      <c r="I192" s="260"/>
    </row>
    <row r="193" spans="1:9" s="328" customFormat="1" ht="13.5" hidden="1" customHeight="1" x14ac:dyDescent="0.15">
      <c r="A193" s="256"/>
      <c r="B193" s="258"/>
      <c r="C193" s="258"/>
      <c r="D193" s="258"/>
      <c r="E193" s="258"/>
      <c r="F193" s="258"/>
      <c r="G193" s="258"/>
      <c r="H193" s="258"/>
      <c r="I193" s="260"/>
    </row>
    <row r="194" spans="1:9" s="328" customFormat="1" ht="13.5" hidden="1" customHeight="1" x14ac:dyDescent="0.15">
      <c r="A194" s="256"/>
      <c r="B194" s="258"/>
      <c r="C194" s="258"/>
      <c r="D194" s="258"/>
      <c r="E194" s="258"/>
      <c r="F194" s="258"/>
      <c r="G194" s="258"/>
      <c r="H194" s="258"/>
      <c r="I194" s="260"/>
    </row>
    <row r="195" spans="1:9" s="328" customFormat="1" ht="13.5" hidden="1" customHeight="1" x14ac:dyDescent="0.15">
      <c r="A195" s="256"/>
      <c r="B195" s="258"/>
      <c r="C195" s="258"/>
      <c r="D195" s="258"/>
      <c r="E195" s="258"/>
      <c r="F195" s="258"/>
      <c r="G195" s="258"/>
      <c r="H195" s="258"/>
      <c r="I195" s="260"/>
    </row>
    <row r="196" spans="1:9" s="328" customFormat="1" ht="13.5" hidden="1" customHeight="1" x14ac:dyDescent="0.15">
      <c r="A196" s="256"/>
      <c r="B196" s="258"/>
      <c r="C196" s="258"/>
      <c r="D196" s="258"/>
      <c r="E196" s="258"/>
      <c r="F196" s="258"/>
      <c r="G196" s="258"/>
      <c r="H196" s="258"/>
      <c r="I196" s="260"/>
    </row>
    <row r="197" spans="1:9" s="328" customFormat="1" ht="13.5" hidden="1" customHeight="1" x14ac:dyDescent="0.15">
      <c r="A197" s="256"/>
      <c r="B197" s="258"/>
      <c r="C197" s="258"/>
      <c r="D197" s="258"/>
      <c r="E197" s="258"/>
      <c r="F197" s="258"/>
      <c r="G197" s="258"/>
      <c r="H197" s="258"/>
      <c r="I197" s="260"/>
    </row>
    <row r="198" spans="1:9" s="328" customFormat="1" ht="13.5" hidden="1" customHeight="1" x14ac:dyDescent="0.15">
      <c r="A198" s="256"/>
      <c r="B198" s="258"/>
      <c r="C198" s="258"/>
      <c r="D198" s="258"/>
      <c r="E198" s="258"/>
      <c r="F198" s="258"/>
      <c r="G198" s="258"/>
      <c r="H198" s="258"/>
      <c r="I198" s="260"/>
    </row>
    <row r="199" spans="1:9" s="328" customFormat="1" ht="13.5" hidden="1" customHeight="1" x14ac:dyDescent="0.15">
      <c r="A199" s="256"/>
      <c r="B199" s="258"/>
      <c r="C199" s="258"/>
      <c r="D199" s="258"/>
      <c r="E199" s="258"/>
      <c r="F199" s="258"/>
      <c r="G199" s="258"/>
      <c r="H199" s="258"/>
      <c r="I199" s="260"/>
    </row>
    <row r="200" spans="1:9" s="328" customFormat="1" ht="13.5" hidden="1" customHeight="1" x14ac:dyDescent="0.15">
      <c r="A200" s="256"/>
      <c r="B200" s="258"/>
      <c r="C200" s="258"/>
      <c r="D200" s="258"/>
      <c r="E200" s="258"/>
      <c r="F200" s="258"/>
      <c r="G200" s="258"/>
      <c r="H200" s="258"/>
      <c r="I200" s="260"/>
    </row>
    <row r="201" spans="1:9" s="328" customFormat="1" ht="13.5" hidden="1" customHeight="1" x14ac:dyDescent="0.15">
      <c r="A201" s="256"/>
      <c r="B201" s="258"/>
      <c r="C201" s="258"/>
      <c r="D201" s="258"/>
      <c r="E201" s="258"/>
      <c r="F201" s="258"/>
      <c r="G201" s="258"/>
      <c r="H201" s="258"/>
      <c r="I201" s="260"/>
    </row>
    <row r="202" spans="1:9" s="328" customFormat="1" ht="13.5" hidden="1" customHeight="1" x14ac:dyDescent="0.15">
      <c r="A202" s="256"/>
      <c r="B202" s="258"/>
      <c r="C202" s="258"/>
      <c r="D202" s="258"/>
      <c r="E202" s="258"/>
      <c r="F202" s="258"/>
      <c r="G202" s="258"/>
      <c r="H202" s="258"/>
      <c r="I202" s="260"/>
    </row>
    <row r="203" spans="1:9" s="328" customFormat="1" ht="13.5" hidden="1" customHeight="1" x14ac:dyDescent="0.15">
      <c r="A203" s="256"/>
      <c r="B203" s="258"/>
      <c r="C203" s="258"/>
      <c r="D203" s="258"/>
      <c r="E203" s="258"/>
      <c r="F203" s="258"/>
      <c r="G203" s="258"/>
      <c r="H203" s="258"/>
      <c r="I203" s="260"/>
    </row>
    <row r="204" spans="1:9" s="328" customFormat="1" ht="13.5" hidden="1" customHeight="1" x14ac:dyDescent="0.15">
      <c r="A204" s="256"/>
      <c r="B204" s="258"/>
      <c r="C204" s="258"/>
      <c r="D204" s="258"/>
      <c r="E204" s="258"/>
      <c r="F204" s="258"/>
      <c r="G204" s="258"/>
      <c r="H204" s="258"/>
      <c r="I204" s="260"/>
    </row>
    <row r="205" spans="1:9" s="328" customFormat="1" ht="13.5" hidden="1" customHeight="1" x14ac:dyDescent="0.15">
      <c r="A205" s="256"/>
      <c r="B205" s="258"/>
      <c r="C205" s="258"/>
      <c r="D205" s="258"/>
      <c r="E205" s="258"/>
      <c r="F205" s="258"/>
      <c r="G205" s="258"/>
      <c r="H205" s="258"/>
      <c r="I205" s="260"/>
    </row>
    <row r="206" spans="1:9" s="328" customFormat="1" ht="13.5" hidden="1" customHeight="1" x14ac:dyDescent="0.15">
      <c r="A206" s="256"/>
      <c r="B206" s="258"/>
      <c r="C206" s="258"/>
      <c r="D206" s="258"/>
      <c r="E206" s="258"/>
      <c r="F206" s="258"/>
      <c r="G206" s="258"/>
      <c r="H206" s="258"/>
      <c r="I206" s="260"/>
    </row>
    <row r="207" spans="1:9" s="328" customFormat="1" ht="13.5" hidden="1" customHeight="1" x14ac:dyDescent="0.15">
      <c r="A207" s="256"/>
      <c r="B207" s="258"/>
      <c r="C207" s="258"/>
      <c r="D207" s="258"/>
      <c r="E207" s="258"/>
      <c r="F207" s="258"/>
      <c r="G207" s="258"/>
      <c r="H207" s="258"/>
      <c r="I207" s="260"/>
    </row>
    <row r="208" spans="1:9" s="328" customFormat="1" ht="13.5" hidden="1" customHeight="1" x14ac:dyDescent="0.15">
      <c r="A208" s="256"/>
      <c r="B208" s="258"/>
      <c r="C208" s="258"/>
      <c r="D208" s="258"/>
      <c r="E208" s="258"/>
      <c r="F208" s="258"/>
      <c r="G208" s="258"/>
      <c r="H208" s="258"/>
      <c r="I208" s="260"/>
    </row>
    <row r="209" spans="1:9" s="328" customFormat="1" ht="13.5" hidden="1" customHeight="1" x14ac:dyDescent="0.15">
      <c r="A209" s="256"/>
      <c r="B209" s="258"/>
      <c r="C209" s="258"/>
      <c r="D209" s="258"/>
      <c r="E209" s="258"/>
      <c r="F209" s="258"/>
      <c r="G209" s="258"/>
      <c r="H209" s="258"/>
      <c r="I209" s="260"/>
    </row>
    <row r="210" spans="1:9" s="328" customFormat="1" ht="13.5" hidden="1" customHeight="1" x14ac:dyDescent="0.15">
      <c r="A210" s="256"/>
      <c r="B210" s="258"/>
      <c r="C210" s="258"/>
      <c r="D210" s="258"/>
      <c r="E210" s="258"/>
      <c r="F210" s="258"/>
      <c r="G210" s="258"/>
      <c r="H210" s="258"/>
      <c r="I210" s="260"/>
    </row>
    <row r="211" spans="1:9" s="328" customFormat="1" ht="13.5" hidden="1" customHeight="1" x14ac:dyDescent="0.15">
      <c r="A211" s="256"/>
      <c r="B211" s="258"/>
      <c r="C211" s="258"/>
      <c r="D211" s="258"/>
      <c r="E211" s="258"/>
      <c r="F211" s="258"/>
      <c r="G211" s="258"/>
      <c r="H211" s="258"/>
      <c r="I211" s="260"/>
    </row>
    <row r="212" spans="1:9" s="328" customFormat="1" ht="13.5" hidden="1" customHeight="1" x14ac:dyDescent="0.15">
      <c r="A212" s="256"/>
      <c r="B212" s="258"/>
      <c r="C212" s="258"/>
      <c r="D212" s="258"/>
      <c r="E212" s="258"/>
      <c r="F212" s="258"/>
      <c r="G212" s="258"/>
      <c r="H212" s="258"/>
      <c r="I212" s="260"/>
    </row>
    <row r="213" spans="1:9" s="328" customFormat="1" ht="13.5" hidden="1" customHeight="1" x14ac:dyDescent="0.15">
      <c r="A213" s="256"/>
      <c r="B213" s="258"/>
      <c r="C213" s="258"/>
      <c r="D213" s="258"/>
      <c r="E213" s="258"/>
      <c r="F213" s="258"/>
      <c r="G213" s="258"/>
      <c r="H213" s="258"/>
      <c r="I213" s="260"/>
    </row>
    <row r="214" spans="1:9" s="328" customFormat="1" ht="13.5" hidden="1" customHeight="1" x14ac:dyDescent="0.15">
      <c r="A214" s="256"/>
      <c r="B214" s="258"/>
      <c r="C214" s="258"/>
      <c r="D214" s="258"/>
      <c r="E214" s="258"/>
      <c r="F214" s="258"/>
      <c r="G214" s="258"/>
      <c r="H214" s="258"/>
      <c r="I214" s="260"/>
    </row>
    <row r="215" spans="1:9" s="328" customFormat="1" ht="13.5" hidden="1" customHeight="1" x14ac:dyDescent="0.15">
      <c r="A215" s="256"/>
      <c r="B215" s="258"/>
      <c r="C215" s="258"/>
      <c r="D215" s="258"/>
      <c r="E215" s="258"/>
      <c r="F215" s="258"/>
      <c r="G215" s="258"/>
      <c r="H215" s="258"/>
      <c r="I215" s="260"/>
    </row>
    <row r="216" spans="1:9" s="328" customFormat="1" ht="13.5" hidden="1" customHeight="1" x14ac:dyDescent="0.15">
      <c r="A216" s="256"/>
      <c r="B216" s="258"/>
      <c r="C216" s="258"/>
      <c r="D216" s="258"/>
      <c r="E216" s="258"/>
      <c r="F216" s="258"/>
      <c r="G216" s="258"/>
      <c r="H216" s="258"/>
      <c r="I216" s="260"/>
    </row>
    <row r="217" spans="1:9" s="328" customFormat="1" ht="13.5" hidden="1" customHeight="1" x14ac:dyDescent="0.15">
      <c r="A217" s="256"/>
      <c r="B217" s="258"/>
      <c r="C217" s="258"/>
      <c r="D217" s="258"/>
      <c r="E217" s="258"/>
      <c r="F217" s="258"/>
      <c r="G217" s="258"/>
      <c r="H217" s="258"/>
      <c r="I217" s="260"/>
    </row>
    <row r="218" spans="1:9" s="328" customFormat="1" ht="13.5" hidden="1" customHeight="1" x14ac:dyDescent="0.15">
      <c r="A218" s="256"/>
      <c r="B218" s="258"/>
      <c r="C218" s="258"/>
      <c r="D218" s="258"/>
      <c r="E218" s="258"/>
      <c r="F218" s="258"/>
      <c r="G218" s="258"/>
      <c r="H218" s="258"/>
      <c r="I218" s="260"/>
    </row>
    <row r="219" spans="1:9" s="328" customFormat="1" ht="13.5" hidden="1" customHeight="1" x14ac:dyDescent="0.15">
      <c r="A219" s="256"/>
      <c r="B219" s="258"/>
      <c r="C219" s="258"/>
      <c r="D219" s="258"/>
      <c r="E219" s="258"/>
      <c r="F219" s="258"/>
      <c r="G219" s="258"/>
      <c r="H219" s="258"/>
      <c r="I219" s="260"/>
    </row>
    <row r="220" spans="1:9" s="328" customFormat="1" ht="13.5" hidden="1" customHeight="1" x14ac:dyDescent="0.15">
      <c r="A220" s="256"/>
      <c r="B220" s="258"/>
      <c r="C220" s="258"/>
      <c r="D220" s="258"/>
      <c r="E220" s="258"/>
      <c r="F220" s="258"/>
      <c r="G220" s="258"/>
      <c r="H220" s="258"/>
      <c r="I220" s="260"/>
    </row>
    <row r="221" spans="1:9" s="328" customFormat="1" ht="13.5" hidden="1" customHeight="1" x14ac:dyDescent="0.15">
      <c r="A221" s="256"/>
      <c r="B221" s="258"/>
      <c r="C221" s="258"/>
      <c r="D221" s="258"/>
      <c r="E221" s="258"/>
      <c r="F221" s="258"/>
      <c r="G221" s="258"/>
      <c r="H221" s="258"/>
      <c r="I221" s="260"/>
    </row>
    <row r="222" spans="1:9" s="328" customFormat="1" ht="13.5" hidden="1" customHeight="1" x14ac:dyDescent="0.15">
      <c r="A222" s="256"/>
      <c r="B222" s="258"/>
      <c r="C222" s="258"/>
      <c r="D222" s="258"/>
      <c r="E222" s="258"/>
      <c r="F222" s="258"/>
      <c r="G222" s="258"/>
      <c r="H222" s="258"/>
      <c r="I222" s="260"/>
    </row>
    <row r="223" spans="1:9" s="328" customFormat="1" ht="13.5" hidden="1" customHeight="1" x14ac:dyDescent="0.15">
      <c r="A223" s="256"/>
      <c r="B223" s="258"/>
      <c r="C223" s="258"/>
      <c r="D223" s="258"/>
      <c r="E223" s="258"/>
      <c r="F223" s="258"/>
      <c r="G223" s="258"/>
      <c r="H223" s="258"/>
      <c r="I223" s="260"/>
    </row>
    <row r="224" spans="1:9" s="328" customFormat="1" ht="13.5" hidden="1" customHeight="1" x14ac:dyDescent="0.15">
      <c r="A224" s="256"/>
      <c r="B224" s="258"/>
      <c r="C224" s="258"/>
      <c r="D224" s="258"/>
      <c r="E224" s="258"/>
      <c r="F224" s="258"/>
      <c r="G224" s="258"/>
      <c r="H224" s="258"/>
      <c r="I224" s="260"/>
    </row>
    <row r="225" spans="1:9" s="328" customFormat="1" ht="13.5" hidden="1" customHeight="1" x14ac:dyDescent="0.15">
      <c r="A225" s="256"/>
      <c r="B225" s="258"/>
      <c r="C225" s="258"/>
      <c r="D225" s="258"/>
      <c r="E225" s="258"/>
      <c r="F225" s="258"/>
      <c r="G225" s="258"/>
      <c r="H225" s="258"/>
      <c r="I225" s="260"/>
    </row>
    <row r="226" spans="1:9" s="328" customFormat="1" ht="13.5" hidden="1" customHeight="1" x14ac:dyDescent="0.15">
      <c r="A226" s="256"/>
      <c r="B226" s="258"/>
      <c r="C226" s="258"/>
      <c r="D226" s="258"/>
      <c r="E226" s="258"/>
      <c r="F226" s="258"/>
      <c r="G226" s="258"/>
      <c r="H226" s="258"/>
      <c r="I226" s="260"/>
    </row>
    <row r="227" spans="1:9" s="328" customFormat="1" ht="13.5" hidden="1" customHeight="1" x14ac:dyDescent="0.15">
      <c r="A227" s="256"/>
      <c r="B227" s="258"/>
      <c r="C227" s="258"/>
      <c r="D227" s="258"/>
      <c r="E227" s="258"/>
      <c r="F227" s="258"/>
      <c r="G227" s="258"/>
      <c r="H227" s="258"/>
      <c r="I227" s="260"/>
    </row>
    <row r="228" spans="1:9" s="328" customFormat="1" ht="13.5" hidden="1" customHeight="1" x14ac:dyDescent="0.15">
      <c r="A228" s="256"/>
      <c r="B228" s="258"/>
      <c r="C228" s="258"/>
      <c r="D228" s="258"/>
      <c r="E228" s="258"/>
      <c r="F228" s="258"/>
      <c r="G228" s="258"/>
      <c r="H228" s="258"/>
      <c r="I228" s="260"/>
    </row>
    <row r="229" spans="1:9" s="328" customFormat="1" ht="13.5" hidden="1" customHeight="1" x14ac:dyDescent="0.15">
      <c r="A229" s="256"/>
      <c r="B229" s="258"/>
      <c r="C229" s="258"/>
      <c r="D229" s="258"/>
      <c r="E229" s="258"/>
      <c r="F229" s="258"/>
      <c r="G229" s="258"/>
      <c r="H229" s="258"/>
      <c r="I229" s="260"/>
    </row>
    <row r="230" spans="1:9" s="328" customFormat="1" ht="13.5" hidden="1" customHeight="1" x14ac:dyDescent="0.15">
      <c r="A230" s="256"/>
      <c r="B230" s="258"/>
      <c r="C230" s="258"/>
      <c r="D230" s="258"/>
      <c r="E230" s="258"/>
      <c r="F230" s="258"/>
      <c r="G230" s="258"/>
      <c r="H230" s="258"/>
      <c r="I230" s="260"/>
    </row>
    <row r="231" spans="1:9" s="328" customFormat="1" ht="13.5" hidden="1" customHeight="1" x14ac:dyDescent="0.15">
      <c r="A231" s="256"/>
      <c r="B231" s="258"/>
      <c r="C231" s="258"/>
      <c r="D231" s="258"/>
      <c r="E231" s="258"/>
      <c r="F231" s="258"/>
      <c r="G231" s="258"/>
      <c r="H231" s="258"/>
      <c r="I231" s="260"/>
    </row>
    <row r="232" spans="1:9" s="328" customFormat="1" ht="13.5" hidden="1" customHeight="1" x14ac:dyDescent="0.15">
      <c r="A232" s="256"/>
      <c r="B232" s="258"/>
      <c r="C232" s="258"/>
      <c r="D232" s="258"/>
      <c r="E232" s="258"/>
      <c r="F232" s="258"/>
      <c r="G232" s="258"/>
      <c r="H232" s="258"/>
      <c r="I232" s="260"/>
    </row>
    <row r="233" spans="1:9" s="328" customFormat="1" ht="13.5" hidden="1" customHeight="1" x14ac:dyDescent="0.15">
      <c r="A233" s="256"/>
      <c r="B233" s="258"/>
      <c r="C233" s="258"/>
      <c r="D233" s="258"/>
      <c r="E233" s="258"/>
      <c r="F233" s="258"/>
      <c r="G233" s="258"/>
      <c r="H233" s="258"/>
      <c r="I233" s="260"/>
    </row>
    <row r="234" spans="1:9" s="328" customFormat="1" ht="13.5" hidden="1" customHeight="1" x14ac:dyDescent="0.15">
      <c r="A234" s="256"/>
      <c r="B234" s="258"/>
      <c r="C234" s="258"/>
      <c r="D234" s="258"/>
      <c r="E234" s="258"/>
      <c r="F234" s="258"/>
      <c r="G234" s="258"/>
      <c r="H234" s="258"/>
      <c r="I234" s="260"/>
    </row>
    <row r="235" spans="1:9" s="328" customFormat="1" ht="13.5" hidden="1" customHeight="1" x14ac:dyDescent="0.15">
      <c r="A235" s="256"/>
      <c r="B235" s="258"/>
      <c r="C235" s="258"/>
      <c r="D235" s="258"/>
      <c r="E235" s="258"/>
      <c r="F235" s="258"/>
      <c r="G235" s="258"/>
      <c r="H235" s="258"/>
      <c r="I235" s="260"/>
    </row>
    <row r="236" spans="1:9" s="328" customFormat="1" ht="13.5" hidden="1" customHeight="1" x14ac:dyDescent="0.15">
      <c r="A236" s="256"/>
      <c r="B236" s="258"/>
      <c r="C236" s="258"/>
      <c r="D236" s="258"/>
      <c r="E236" s="258"/>
      <c r="F236" s="258"/>
      <c r="G236" s="258"/>
      <c r="H236" s="258"/>
      <c r="I236" s="260"/>
    </row>
    <row r="237" spans="1:9" s="328" customFormat="1" hidden="1" x14ac:dyDescent="0.15">
      <c r="A237" s="256"/>
      <c r="B237" s="258"/>
      <c r="C237" s="258"/>
      <c r="D237" s="258"/>
      <c r="E237" s="258"/>
      <c r="F237" s="258"/>
      <c r="G237" s="258"/>
      <c r="H237" s="258"/>
      <c r="I237" s="260"/>
    </row>
    <row r="238" spans="1:9" s="328" customFormat="1" hidden="1" x14ac:dyDescent="0.15">
      <c r="A238" s="256"/>
      <c r="B238" s="258"/>
      <c r="C238" s="258"/>
      <c r="D238" s="258"/>
      <c r="E238" s="258"/>
      <c r="F238" s="258"/>
      <c r="G238" s="258"/>
      <c r="H238" s="258"/>
      <c r="I238" s="260"/>
    </row>
    <row r="239" spans="1:9" s="328" customFormat="1" hidden="1" x14ac:dyDescent="0.15">
      <c r="A239" s="256"/>
      <c r="B239" s="258"/>
      <c r="C239" s="258"/>
      <c r="D239" s="258"/>
      <c r="E239" s="258"/>
      <c r="F239" s="258"/>
      <c r="G239" s="258"/>
      <c r="H239" s="258"/>
      <c r="I239" s="260"/>
    </row>
    <row r="240" spans="1:9" s="328" customFormat="1" hidden="1" x14ac:dyDescent="0.15">
      <c r="A240" s="256"/>
      <c r="B240" s="258"/>
      <c r="C240" s="258"/>
      <c r="D240" s="258"/>
      <c r="E240" s="258"/>
      <c r="F240" s="258"/>
      <c r="G240" s="258"/>
      <c r="H240" s="258"/>
      <c r="I240" s="260"/>
    </row>
    <row r="241" spans="1:9" s="328" customFormat="1" hidden="1" x14ac:dyDescent="0.15">
      <c r="A241" s="256"/>
      <c r="B241" s="258"/>
      <c r="C241" s="258"/>
      <c r="D241" s="258"/>
      <c r="E241" s="258"/>
      <c r="F241" s="258"/>
      <c r="G241" s="258"/>
      <c r="H241" s="258"/>
      <c r="I241" s="260"/>
    </row>
    <row r="242" spans="1:9" s="328" customFormat="1" hidden="1" x14ac:dyDescent="0.15">
      <c r="A242" s="256"/>
      <c r="B242" s="258"/>
      <c r="C242" s="258"/>
      <c r="D242" s="258"/>
      <c r="E242" s="258"/>
      <c r="F242" s="258"/>
      <c r="G242" s="258"/>
      <c r="H242" s="258"/>
      <c r="I242" s="260"/>
    </row>
    <row r="243" spans="1:9" s="328" customFormat="1" hidden="1" x14ac:dyDescent="0.15">
      <c r="A243" s="256"/>
      <c r="B243" s="258"/>
      <c r="C243" s="258"/>
      <c r="D243" s="258"/>
      <c r="E243" s="258"/>
      <c r="F243" s="258"/>
      <c r="G243" s="258"/>
      <c r="H243" s="258"/>
      <c r="I243" s="260"/>
    </row>
    <row r="244" spans="1:9" s="328" customFormat="1" hidden="1" x14ac:dyDescent="0.15">
      <c r="A244" s="256"/>
      <c r="B244" s="258"/>
      <c r="C244" s="258"/>
      <c r="D244" s="258"/>
      <c r="E244" s="258"/>
      <c r="F244" s="258"/>
      <c r="G244" s="258"/>
      <c r="H244" s="258"/>
      <c r="I244" s="260"/>
    </row>
    <row r="245" spans="1:9" s="328" customFormat="1" hidden="1" x14ac:dyDescent="0.15">
      <c r="A245" s="256"/>
      <c r="B245" s="258"/>
      <c r="C245" s="258"/>
      <c r="D245" s="258"/>
      <c r="E245" s="258"/>
      <c r="F245" s="258"/>
      <c r="G245" s="258"/>
      <c r="H245" s="258"/>
      <c r="I245" s="260"/>
    </row>
    <row r="246" spans="1:9" s="328" customFormat="1" hidden="1" x14ac:dyDescent="0.15">
      <c r="A246" s="256"/>
      <c r="B246" s="258"/>
      <c r="C246" s="258"/>
      <c r="D246" s="258"/>
      <c r="E246" s="258"/>
      <c r="F246" s="258"/>
      <c r="G246" s="258"/>
      <c r="H246" s="258"/>
      <c r="I246" s="260"/>
    </row>
    <row r="247" spans="1:9" s="328" customFormat="1" hidden="1" x14ac:dyDescent="0.15">
      <c r="A247" s="256"/>
      <c r="B247" s="258"/>
      <c r="C247" s="258"/>
      <c r="D247" s="258"/>
      <c r="E247" s="258"/>
      <c r="F247" s="258"/>
      <c r="G247" s="258"/>
      <c r="H247" s="258"/>
      <c r="I247" s="260"/>
    </row>
    <row r="248" spans="1:9" s="328" customFormat="1" hidden="1" x14ac:dyDescent="0.15">
      <c r="A248" s="256"/>
      <c r="B248" s="258"/>
      <c r="C248" s="258"/>
      <c r="D248" s="258"/>
      <c r="E248" s="258"/>
      <c r="F248" s="258"/>
      <c r="G248" s="258"/>
      <c r="H248" s="258"/>
      <c r="I248" s="260"/>
    </row>
    <row r="249" spans="1:9" s="328" customFormat="1" hidden="1" x14ac:dyDescent="0.15">
      <c r="A249" s="256"/>
      <c r="B249" s="258"/>
      <c r="C249" s="258"/>
      <c r="D249" s="258"/>
      <c r="E249" s="258"/>
      <c r="F249" s="258"/>
      <c r="G249" s="258"/>
      <c r="H249" s="258"/>
      <c r="I249" s="260"/>
    </row>
    <row r="250" spans="1:9" s="328" customFormat="1" hidden="1" x14ac:dyDescent="0.15">
      <c r="A250" s="256"/>
      <c r="B250" s="258"/>
      <c r="C250" s="258"/>
      <c r="D250" s="258"/>
      <c r="E250" s="258"/>
      <c r="F250" s="258"/>
      <c r="G250" s="258"/>
      <c r="H250" s="258"/>
      <c r="I250" s="260"/>
    </row>
    <row r="251" spans="1:9" s="328" customFormat="1" hidden="1" x14ac:dyDescent="0.15">
      <c r="A251" s="256"/>
      <c r="B251" s="258"/>
      <c r="C251" s="258"/>
      <c r="D251" s="258"/>
      <c r="E251" s="258"/>
      <c r="F251" s="258"/>
      <c r="G251" s="258"/>
      <c r="H251" s="258"/>
      <c r="I251" s="260"/>
    </row>
    <row r="252" spans="1:9" s="328" customFormat="1" hidden="1" x14ac:dyDescent="0.15">
      <c r="A252" s="256"/>
      <c r="B252" s="258"/>
      <c r="C252" s="258"/>
      <c r="D252" s="258"/>
      <c r="E252" s="258"/>
      <c r="F252" s="258"/>
      <c r="G252" s="258"/>
      <c r="H252" s="258"/>
      <c r="I252" s="260"/>
    </row>
    <row r="253" spans="1:9" s="328" customFormat="1" hidden="1" x14ac:dyDescent="0.15">
      <c r="A253" s="256"/>
      <c r="B253" s="258"/>
      <c r="C253" s="258"/>
      <c r="D253" s="258"/>
      <c r="E253" s="258"/>
      <c r="F253" s="258"/>
      <c r="G253" s="258"/>
      <c r="H253" s="258"/>
      <c r="I253" s="260"/>
    </row>
    <row r="254" spans="1:9" s="328" customFormat="1" hidden="1" x14ac:dyDescent="0.15">
      <c r="A254" s="256"/>
      <c r="B254" s="258"/>
      <c r="C254" s="258"/>
      <c r="D254" s="258"/>
      <c r="E254" s="258"/>
      <c r="F254" s="258"/>
      <c r="G254" s="258"/>
      <c r="H254" s="258"/>
      <c r="I254" s="260"/>
    </row>
    <row r="255" spans="1:9" s="328" customFormat="1" hidden="1" x14ac:dyDescent="0.15">
      <c r="A255" s="256"/>
      <c r="B255" s="258"/>
      <c r="C255" s="258"/>
      <c r="D255" s="258"/>
      <c r="E255" s="258"/>
      <c r="F255" s="258"/>
      <c r="G255" s="258"/>
      <c r="H255" s="258"/>
      <c r="I255" s="260"/>
    </row>
    <row r="256" spans="1:9" s="328" customFormat="1" hidden="1" x14ac:dyDescent="0.15">
      <c r="A256" s="256"/>
      <c r="B256" s="258"/>
      <c r="C256" s="258"/>
      <c r="D256" s="258"/>
      <c r="E256" s="258"/>
      <c r="F256" s="258"/>
      <c r="G256" s="258"/>
      <c r="H256" s="258"/>
      <c r="I256" s="260"/>
    </row>
    <row r="257" spans="1:9" s="328" customFormat="1" hidden="1" x14ac:dyDescent="0.15">
      <c r="A257" s="256"/>
      <c r="B257" s="258"/>
      <c r="C257" s="258"/>
      <c r="D257" s="258"/>
      <c r="E257" s="258"/>
      <c r="F257" s="258"/>
      <c r="G257" s="258"/>
      <c r="H257" s="258"/>
      <c r="I257" s="260"/>
    </row>
    <row r="258" spans="1:9" s="328" customFormat="1" hidden="1" x14ac:dyDescent="0.15">
      <c r="A258" s="256"/>
      <c r="B258" s="258"/>
      <c r="C258" s="258"/>
      <c r="D258" s="258"/>
      <c r="E258" s="258"/>
      <c r="F258" s="258"/>
      <c r="G258" s="258"/>
      <c r="H258" s="258"/>
      <c r="I258" s="260"/>
    </row>
    <row r="259" spans="1:9" s="328" customFormat="1" hidden="1" x14ac:dyDescent="0.15">
      <c r="A259" s="256"/>
      <c r="B259" s="258"/>
      <c r="C259" s="258"/>
      <c r="D259" s="258"/>
      <c r="E259" s="258"/>
      <c r="F259" s="258"/>
      <c r="G259" s="258"/>
      <c r="H259" s="258"/>
      <c r="I259" s="260"/>
    </row>
    <row r="260" spans="1:9" s="328" customFormat="1" hidden="1" x14ac:dyDescent="0.15">
      <c r="A260" s="256"/>
      <c r="B260" s="258"/>
      <c r="C260" s="258"/>
      <c r="D260" s="258"/>
      <c r="E260" s="258"/>
      <c r="F260" s="258"/>
      <c r="G260" s="258"/>
      <c r="H260" s="258"/>
      <c r="I260" s="260"/>
    </row>
    <row r="261" spans="1:9" s="328" customFormat="1" hidden="1" x14ac:dyDescent="0.15">
      <c r="A261" s="256"/>
      <c r="B261" s="258"/>
      <c r="C261" s="258"/>
      <c r="D261" s="258"/>
      <c r="E261" s="258"/>
      <c r="F261" s="258"/>
      <c r="G261" s="258"/>
      <c r="H261" s="258"/>
      <c r="I261" s="260"/>
    </row>
    <row r="262" spans="1:9" s="328" customFormat="1" hidden="1" x14ac:dyDescent="0.15">
      <c r="A262" s="256"/>
      <c r="B262" s="258"/>
      <c r="C262" s="258"/>
      <c r="D262" s="258"/>
      <c r="E262" s="258"/>
      <c r="F262" s="258"/>
      <c r="G262" s="258"/>
      <c r="H262" s="258"/>
      <c r="I262" s="260"/>
    </row>
    <row r="263" spans="1:9" s="328" customFormat="1" hidden="1" x14ac:dyDescent="0.15">
      <c r="A263" s="256"/>
      <c r="B263" s="258"/>
      <c r="C263" s="258"/>
      <c r="D263" s="258"/>
      <c r="E263" s="258"/>
      <c r="F263" s="258"/>
      <c r="G263" s="258"/>
      <c r="H263" s="258"/>
      <c r="I263" s="260"/>
    </row>
    <row r="264" spans="1:9" s="328" customFormat="1" hidden="1" x14ac:dyDescent="0.15">
      <c r="A264" s="256"/>
      <c r="B264" s="258"/>
      <c r="C264" s="258"/>
      <c r="D264" s="258"/>
      <c r="E264" s="258"/>
      <c r="F264" s="258"/>
      <c r="G264" s="258"/>
      <c r="H264" s="258"/>
      <c r="I264" s="260"/>
    </row>
    <row r="265" spans="1:9" s="328" customFormat="1" hidden="1" x14ac:dyDescent="0.15">
      <c r="A265" s="256"/>
      <c r="B265" s="258"/>
      <c r="C265" s="258"/>
      <c r="D265" s="258"/>
      <c r="E265" s="258"/>
      <c r="F265" s="258"/>
      <c r="G265" s="258"/>
      <c r="H265" s="258"/>
      <c r="I265" s="260"/>
    </row>
    <row r="266" spans="1:9" s="328" customFormat="1" hidden="1" x14ac:dyDescent="0.15">
      <c r="A266" s="256"/>
      <c r="B266" s="258"/>
      <c r="C266" s="258"/>
      <c r="D266" s="258"/>
      <c r="E266" s="258"/>
      <c r="F266" s="258"/>
      <c r="G266" s="258"/>
      <c r="H266" s="258"/>
      <c r="I266" s="260"/>
    </row>
    <row r="267" spans="1:9" s="328" customFormat="1" hidden="1" x14ac:dyDescent="0.15">
      <c r="A267" s="256"/>
      <c r="B267" s="258"/>
      <c r="C267" s="258"/>
      <c r="D267" s="258"/>
      <c r="E267" s="258"/>
      <c r="F267" s="258"/>
      <c r="G267" s="258"/>
      <c r="H267" s="258"/>
      <c r="I267" s="260"/>
    </row>
    <row r="268" spans="1:9" s="328" customFormat="1" hidden="1" x14ac:dyDescent="0.15">
      <c r="A268" s="256"/>
      <c r="B268" s="258"/>
      <c r="C268" s="258"/>
      <c r="D268" s="258"/>
      <c r="E268" s="258"/>
      <c r="F268" s="258"/>
      <c r="G268" s="258"/>
      <c r="H268" s="258"/>
      <c r="I268" s="260"/>
    </row>
    <row r="269" spans="1:9" s="328" customFormat="1" hidden="1" x14ac:dyDescent="0.15">
      <c r="A269" s="256"/>
      <c r="B269" s="258"/>
      <c r="C269" s="258"/>
      <c r="D269" s="258"/>
      <c r="E269" s="258"/>
      <c r="F269" s="258"/>
      <c r="G269" s="258"/>
      <c r="H269" s="258"/>
      <c r="I269" s="260"/>
    </row>
    <row r="270" spans="1:9" s="328" customFormat="1" hidden="1" x14ac:dyDescent="0.15">
      <c r="A270" s="256"/>
      <c r="B270" s="258"/>
      <c r="C270" s="258"/>
      <c r="D270" s="258"/>
      <c r="E270" s="258"/>
      <c r="F270" s="258"/>
      <c r="G270" s="258"/>
      <c r="H270" s="258"/>
      <c r="I270" s="260"/>
    </row>
    <row r="271" spans="1:9" s="328" customFormat="1" hidden="1" x14ac:dyDescent="0.15">
      <c r="A271" s="256"/>
      <c r="B271" s="258"/>
      <c r="C271" s="258"/>
      <c r="D271" s="258"/>
      <c r="E271" s="258"/>
      <c r="F271" s="258"/>
      <c r="G271" s="258"/>
      <c r="H271" s="258"/>
      <c r="I271" s="260"/>
    </row>
    <row r="272" spans="1:9"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row r="296" x14ac:dyDescent="0.15"/>
    <row r="297" x14ac:dyDescent="0.15"/>
    <row r="298" x14ac:dyDescent="0.15"/>
    <row r="299" x14ac:dyDescent="0.15"/>
    <row r="300" x14ac:dyDescent="0.15"/>
    <row r="301" x14ac:dyDescent="0.15"/>
    <row r="302" x14ac:dyDescent="0.15"/>
    <row r="303" x14ac:dyDescent="0.15"/>
    <row r="304" x14ac:dyDescent="0.15"/>
    <row r="305" x14ac:dyDescent="0.15"/>
    <row r="306" x14ac:dyDescent="0.15"/>
  </sheetData>
  <protectedRanges>
    <protectedRange sqref="E150" name="範囲9"/>
    <protectedRange sqref="D149 D88 F35:F36 E89:F90 G88 D152 G152 E118:E133 E33:F34 E35:E85 F37:G84 E91 E92:F92 E93:G94 E101:E113" name="範囲7"/>
    <protectedRange sqref="E31" name="範囲5"/>
    <protectedRange sqref="F26:G26 F22:G24 E98 H14 F17:G17 F25 F27 H124 G36 H91 G96 F18 H18 F16 H16 F20:F21 H20:H21 E95:F97 H113:H114 G102 H121 G98 H110 G33 E16:E18 H116 E19:G19 E20:E27" name="範囲3"/>
    <protectedRange sqref="E14 G89:G90 E12:G13 E15:G15" name="範囲1"/>
    <protectedRange sqref="E100 B6 E28:E29" name="範囲4"/>
    <protectedRange sqref="E99" name="範囲6"/>
    <protectedRange sqref="E115:F117 E114" name="範囲8"/>
    <protectedRange sqref="E134:E147" name="範囲7_1"/>
    <protectedRange sqref="H134:H135" name="範囲3_1"/>
  </protectedRanges>
  <mergeCells count="156">
    <mergeCell ref="H134:H141"/>
    <mergeCell ref="B177:B178"/>
    <mergeCell ref="H177:H178"/>
    <mergeCell ref="G177:G178"/>
    <mergeCell ref="H153:H176"/>
    <mergeCell ref="E175:F175"/>
    <mergeCell ref="E176:F176"/>
    <mergeCell ref="E164:F164"/>
    <mergeCell ref="B181:F181"/>
    <mergeCell ref="E155:F155"/>
    <mergeCell ref="B153:B158"/>
    <mergeCell ref="B159:B164"/>
    <mergeCell ref="B165:B170"/>
    <mergeCell ref="E171:F171"/>
    <mergeCell ref="B171:B176"/>
    <mergeCell ref="E161:F161"/>
    <mergeCell ref="E162:F162"/>
    <mergeCell ref="E163:F163"/>
    <mergeCell ref="E153:F153"/>
    <mergeCell ref="E154:F154"/>
    <mergeCell ref="E156:F156"/>
    <mergeCell ref="E160:F160"/>
    <mergeCell ref="E166:F166"/>
    <mergeCell ref="E173:F173"/>
    <mergeCell ref="E174:F174"/>
    <mergeCell ref="E172:F172"/>
    <mergeCell ref="E157:F157"/>
    <mergeCell ref="E158:F158"/>
    <mergeCell ref="E159:F159"/>
    <mergeCell ref="E165:F165"/>
    <mergeCell ref="E167:F167"/>
    <mergeCell ref="E168:F168"/>
    <mergeCell ref="B121:B123"/>
    <mergeCell ref="B133:C133"/>
    <mergeCell ref="B106:C106"/>
    <mergeCell ref="B150:F150"/>
    <mergeCell ref="B124:B126"/>
    <mergeCell ref="B129:C129"/>
    <mergeCell ref="B130:C130"/>
    <mergeCell ref="B131:C131"/>
    <mergeCell ref="B120:C120"/>
    <mergeCell ref="B114:C114"/>
    <mergeCell ref="B107:C107"/>
    <mergeCell ref="B108:B110"/>
    <mergeCell ref="B128:C128"/>
    <mergeCell ref="B127:C127"/>
    <mergeCell ref="B132:C132"/>
    <mergeCell ref="B111:B113"/>
    <mergeCell ref="B116:B117"/>
    <mergeCell ref="B115:C115"/>
    <mergeCell ref="B29:C29"/>
    <mergeCell ref="E104:F104"/>
    <mergeCell ref="B30:C30"/>
    <mergeCell ref="B31:C31"/>
    <mergeCell ref="B32:C32"/>
    <mergeCell ref="E34:F34"/>
    <mergeCell ref="E53:F53"/>
    <mergeCell ref="E80:F80"/>
    <mergeCell ref="E81:F81"/>
    <mergeCell ref="E82:F82"/>
    <mergeCell ref="E83:F83"/>
    <mergeCell ref="E84:F84"/>
    <mergeCell ref="B95:B96"/>
    <mergeCell ref="E64:F64"/>
    <mergeCell ref="E96:F96"/>
    <mergeCell ref="E46:F46"/>
    <mergeCell ref="E47:F47"/>
    <mergeCell ref="E61:F61"/>
    <mergeCell ref="E51:F51"/>
    <mergeCell ref="B85:C85"/>
    <mergeCell ref="E52:F52"/>
    <mergeCell ref="B86:D86"/>
    <mergeCell ref="E92:F92"/>
    <mergeCell ref="G12:G13"/>
    <mergeCell ref="B20:C20"/>
    <mergeCell ref="H12:H13"/>
    <mergeCell ref="B13:C13"/>
    <mergeCell ref="E13:F13"/>
    <mergeCell ref="B21:B24"/>
    <mergeCell ref="B16:C16"/>
    <mergeCell ref="B17:C17"/>
    <mergeCell ref="B18:C18"/>
    <mergeCell ref="E18:F18"/>
    <mergeCell ref="B19:C19"/>
    <mergeCell ref="E19:F19"/>
    <mergeCell ref="H128:H129"/>
    <mergeCell ref="E169:F169"/>
    <mergeCell ref="E170:F170"/>
    <mergeCell ref="E67:F67"/>
    <mergeCell ref="E68:F68"/>
    <mergeCell ref="B89:B94"/>
    <mergeCell ref="E90:F90"/>
    <mergeCell ref="E93:F93"/>
    <mergeCell ref="E89:F89"/>
    <mergeCell ref="B134:B143"/>
    <mergeCell ref="G137:G138"/>
    <mergeCell ref="B144:C144"/>
    <mergeCell ref="B145:B147"/>
    <mergeCell ref="H116:H117"/>
    <mergeCell ref="G116:G117"/>
    <mergeCell ref="H101:H105"/>
    <mergeCell ref="G101:G105"/>
    <mergeCell ref="E69:F69"/>
    <mergeCell ref="E70:F70"/>
    <mergeCell ref="E71:F71"/>
    <mergeCell ref="E72:F72"/>
    <mergeCell ref="E73:F73"/>
    <mergeCell ref="E74:F74"/>
    <mergeCell ref="H98:H100"/>
    <mergeCell ref="G98:G100"/>
    <mergeCell ref="E65:F65"/>
    <mergeCell ref="E66:F66"/>
    <mergeCell ref="H34:H63"/>
    <mergeCell ref="E43:F43"/>
    <mergeCell ref="G25:G26"/>
    <mergeCell ref="H25:H26"/>
    <mergeCell ref="E26:F26"/>
    <mergeCell ref="E44:F44"/>
    <mergeCell ref="E48:F48"/>
    <mergeCell ref="E49:F49"/>
    <mergeCell ref="E50:F50"/>
    <mergeCell ref="E58:F58"/>
    <mergeCell ref="E59:F59"/>
    <mergeCell ref="E60:F60"/>
    <mergeCell ref="E94:F94"/>
    <mergeCell ref="G89:G90"/>
    <mergeCell ref="E75:F75"/>
    <mergeCell ref="G95:G96"/>
    <mergeCell ref="H89:H90"/>
    <mergeCell ref="H95:H96"/>
    <mergeCell ref="E76:F76"/>
    <mergeCell ref="E77:F77"/>
    <mergeCell ref="B10:C10"/>
    <mergeCell ref="B11:C11"/>
    <mergeCell ref="B101:B105"/>
    <mergeCell ref="E54:F54"/>
    <mergeCell ref="E55:F55"/>
    <mergeCell ref="E56:F56"/>
    <mergeCell ref="E57:F57"/>
    <mergeCell ref="E62:F62"/>
    <mergeCell ref="E63:F63"/>
    <mergeCell ref="B14:C14"/>
    <mergeCell ref="B15:C15"/>
    <mergeCell ref="B12:C12"/>
    <mergeCell ref="E12:F12"/>
    <mergeCell ref="E45:F45"/>
    <mergeCell ref="B34:C34"/>
    <mergeCell ref="B33:C33"/>
    <mergeCell ref="B25:B26"/>
    <mergeCell ref="B35:C64"/>
    <mergeCell ref="B98:B100"/>
    <mergeCell ref="E103:F103"/>
    <mergeCell ref="E78:F78"/>
    <mergeCell ref="E79:F79"/>
    <mergeCell ref="E86:F86"/>
    <mergeCell ref="B28:C28"/>
  </mergeCells>
  <phoneticPr fontId="39" type="Hiragana"/>
  <dataValidations count="23">
    <dataValidation type="list" allowBlank="1" showInputMessage="1" showErrorMessage="1" sqref="E33">
      <formula1>形態</formula1>
    </dataValidation>
    <dataValidation type="list" allowBlank="1" showInputMessage="1" showErrorMessage="1" sqref="E23">
      <formula1>性別</formula1>
    </dataValidation>
    <dataValidation type="list" allowBlank="1" showInputMessage="1" showErrorMessage="1" sqref="E17">
      <formula1>都道府県</formula1>
    </dataValidation>
    <dataValidation type="list" allowBlank="1" showInputMessage="1" showErrorMessage="1" sqref="E115 E133 E144">
      <formula1>参加有無</formula1>
    </dataValidation>
    <dataValidation imeMode="halfAlpha" allowBlank="1" showInputMessage="1" showErrorMessage="1" sqref="F97 B6 E31 E16:F16 E20 E118 E85 E26:F27 E96:E100 E28:E29"/>
    <dataValidation type="list" allowBlank="1" showInputMessage="1" showErrorMessage="1" sqref="G23">
      <formula1>"男, 女"</formula1>
    </dataValidation>
    <dataValidation type="list" allowBlank="1" showInputMessage="1" showErrorMessage="1" sqref="E126 E123">
      <formula1>属性</formula1>
    </dataValidation>
    <dataValidation type="list" allowBlank="1" showInputMessage="1" showErrorMessage="1" sqref="E106:E107">
      <formula1>許諾</formula1>
    </dataValidation>
    <dataValidation type="list" allowBlank="1" showInputMessage="1" showErrorMessage="1" sqref="E116">
      <formula1>希望</formula1>
    </dataValidation>
    <dataValidation type="list" allowBlank="1" showInputMessage="1" showErrorMessage="1" sqref="E117">
      <formula1>希望時間帯</formula1>
    </dataValidation>
    <dataValidation type="list" allowBlank="1" showInputMessage="1" showErrorMessage="1" sqref="E120">
      <formula1>演奏形態</formula1>
    </dataValidation>
    <dataValidation type="list" allowBlank="1" showInputMessage="1" showErrorMessage="1" sqref="E105">
      <formula1>学年</formula1>
    </dataValidation>
    <dataValidation type="list" allowBlank="1" showInputMessage="1" showErrorMessage="1" sqref="E127 E130:E132">
      <formula1>要否</formula1>
    </dataValidation>
    <dataValidation type="list" allowBlank="1" showInputMessage="1" showErrorMessage="1" sqref="E128">
      <formula1>"中央,その他"</formula1>
    </dataValidation>
    <dataValidation type="list" allowBlank="1" showInputMessage="1" showErrorMessage="1" sqref="E129">
      <formula1>ピアノ開閉</formula1>
    </dataValidation>
    <dataValidation type="list" allowBlank="1" showInputMessage="1" showErrorMessage="1" sqref="E158:F158 E164:F164 E170:F170 E176:F176">
      <formula1>演奏許諾</formula1>
    </dataValidation>
    <dataValidation type="list" allowBlank="1" showInputMessage="1" showErrorMessage="1" sqref="E177">
      <formula1>演奏分</formula1>
    </dataValidation>
    <dataValidation type="list" allowBlank="1" showInputMessage="1" showErrorMessage="1" sqref="E178">
      <formula1>演奏秒</formula1>
    </dataValidation>
    <dataValidation type="list" allowBlank="1" showInputMessage="1" showErrorMessage="1" sqref="G17">
      <formula1>#REF!</formula1>
    </dataValidation>
    <dataValidation type="list" allowBlank="1" showInputMessage="1" showErrorMessage="1" sqref="E154:F154 E160:F160 E166:F166 E172:F172">
      <formula1>"作詩,作詞"</formula1>
    </dataValidation>
    <dataValidation type="list" allowBlank="1" showInputMessage="1" showErrorMessage="1" sqref="E10">
      <formula1>"3,4,5,"</formula1>
    </dataValidation>
    <dataValidation type="list" allowBlank="1" showInputMessage="1" showErrorMessage="1" sqref="E11">
      <formula1>"1,2,3,4,5,6,7,8,9,10,11,12,13,14,15,16,17,18,19,20,21,22,23,24,25,26,27,28,29,30,31"</formula1>
    </dataValidation>
    <dataValidation type="list" allowBlank="1" showInputMessage="1" showErrorMessage="1" sqref="E114">
      <formula1>来県方法</formula1>
    </dataValidation>
  </dataValidations>
  <printOptions horizontalCentered="1"/>
  <pageMargins left="0.54" right="0.45" top="0.55118110236220474" bottom="0.32" header="0.31496062992125984" footer="0.15748031496062992"/>
  <pageSetup paperSize="9" scale="61" orientation="portrait" horizontalDpi="4294967293"/>
  <rowBreaks count="2" manualBreakCount="2">
    <brk id="87" min="1" max="7" man="1"/>
    <brk id="147"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XFC200"/>
  <sheetViews>
    <sheetView zoomScaleNormal="100" workbookViewId="0">
      <selection activeCell="C22" sqref="C22"/>
    </sheetView>
  </sheetViews>
  <sheetFormatPr defaultColWidth="0" defaultRowHeight="13.5" zeroHeight="1" x14ac:dyDescent="0.15"/>
  <cols>
    <col min="1" max="1" width="7.375" style="341" customWidth="1"/>
    <col min="2" max="2" width="6.125" style="341" customWidth="1"/>
    <col min="3" max="3" width="16.875" style="341" customWidth="1"/>
    <col min="4" max="5" width="6.125" style="341" customWidth="1"/>
    <col min="6" max="6" width="10" style="341" customWidth="1"/>
    <col min="7" max="7" width="6.125" style="341" customWidth="1"/>
    <col min="8" max="8" width="16.875" style="341" customWidth="1"/>
    <col min="9" max="9" width="6.125" style="341" customWidth="1"/>
    <col min="10" max="10" width="16.875" style="341" customWidth="1"/>
    <col min="11" max="14" width="5.125" style="341" customWidth="1"/>
    <col min="15" max="15" width="2" style="341" customWidth="1"/>
    <col min="16" max="16" width="5.5" style="342" customWidth="1"/>
    <col min="17" max="16383" width="6.625" style="341" hidden="1"/>
    <col min="16384" max="16384" width="17" style="341" hidden="1"/>
  </cols>
  <sheetData>
    <row r="1" spans="1:16" s="258" customFormat="1" ht="28.5" customHeight="1" x14ac:dyDescent="0.15">
      <c r="A1" s="261" t="s">
        <v>549</v>
      </c>
      <c r="B1" s="261"/>
      <c r="C1" s="259"/>
      <c r="D1" s="259"/>
      <c r="E1" s="259"/>
      <c r="F1" s="259"/>
      <c r="G1" s="259"/>
      <c r="H1" s="259"/>
      <c r="I1" s="259"/>
      <c r="J1" s="259"/>
      <c r="K1" s="259"/>
      <c r="L1" s="259"/>
      <c r="M1" s="259"/>
      <c r="N1" s="259"/>
      <c r="O1" s="259"/>
      <c r="P1" s="260"/>
    </row>
    <row r="2" spans="1:16" s="261" customFormat="1" ht="28.5" customHeight="1" x14ac:dyDescent="0.15">
      <c r="A2" s="261" t="s">
        <v>313</v>
      </c>
      <c r="J2" s="719" t="s">
        <v>314</v>
      </c>
      <c r="K2" s="719"/>
      <c r="L2" s="719"/>
      <c r="M2" s="719"/>
      <c r="N2" s="719"/>
      <c r="P2" s="329"/>
    </row>
    <row r="3" spans="1:16" s="261" customFormat="1" ht="12.75" customHeight="1" x14ac:dyDescent="0.15">
      <c r="P3" s="329"/>
    </row>
    <row r="4" spans="1:16" s="261" customFormat="1" ht="12.75" customHeight="1" x14ac:dyDescent="0.15">
      <c r="P4" s="329"/>
    </row>
    <row r="5" spans="1:16" s="261" customFormat="1" ht="24" customHeight="1" x14ac:dyDescent="0.15">
      <c r="A5" s="724" t="s">
        <v>315</v>
      </c>
      <c r="B5" s="330" t="s">
        <v>316</v>
      </c>
      <c r="C5" s="331" t="s">
        <v>317</v>
      </c>
      <c r="D5" s="330" t="s">
        <v>316</v>
      </c>
      <c r="E5" s="720" t="s">
        <v>317</v>
      </c>
      <c r="F5" s="721"/>
      <c r="G5" s="330" t="s">
        <v>316</v>
      </c>
      <c r="H5" s="331" t="s">
        <v>317</v>
      </c>
      <c r="I5" s="330" t="s">
        <v>316</v>
      </c>
      <c r="J5" s="460" t="s">
        <v>317</v>
      </c>
      <c r="K5" s="722"/>
      <c r="L5" s="722"/>
      <c r="M5" s="722"/>
      <c r="N5" s="722"/>
      <c r="P5" s="329"/>
    </row>
    <row r="6" spans="1:16" s="261" customFormat="1" ht="12.75" customHeight="1" x14ac:dyDescent="0.15">
      <c r="A6" s="725"/>
      <c r="B6" s="332">
        <v>1</v>
      </c>
      <c r="C6" s="333" t="str">
        <f>IF('入力シート ①'!E35="","",'入力シート ①'!E35)</f>
        <v/>
      </c>
      <c r="D6" s="332">
        <v>2</v>
      </c>
      <c r="E6" s="717" t="str">
        <f>IF('入力シート ①'!E36="","",'入力シート ①'!E36)</f>
        <v/>
      </c>
      <c r="F6" s="718"/>
      <c r="G6" s="332">
        <v>3</v>
      </c>
      <c r="H6" s="334" t="str">
        <f>IF('入力シート ①'!E37="","",'入力シート ①'!E37)</f>
        <v/>
      </c>
      <c r="I6" s="332">
        <v>4</v>
      </c>
      <c r="J6" s="334" t="str">
        <f>IF('入力シート ①'!E38="","",'入力シート ①'!E38)</f>
        <v/>
      </c>
      <c r="K6" s="477"/>
      <c r="L6" s="723"/>
      <c r="M6" s="723"/>
      <c r="N6" s="723"/>
      <c r="P6" s="329"/>
    </row>
    <row r="7" spans="1:16" s="261" customFormat="1" ht="12.75" customHeight="1" x14ac:dyDescent="0.15">
      <c r="A7" s="725"/>
      <c r="B7" s="332">
        <v>5</v>
      </c>
      <c r="C7" s="333" t="str">
        <f>IF('入力シート ①'!E39="","",'入力シート ①'!E39)</f>
        <v/>
      </c>
      <c r="D7" s="332">
        <v>6</v>
      </c>
      <c r="E7" s="717" t="str">
        <f>IF('入力シート ①'!E40="","",'入力シート ①'!E40)</f>
        <v/>
      </c>
      <c r="F7" s="718"/>
      <c r="G7" s="332">
        <v>7</v>
      </c>
      <c r="H7" s="334" t="str">
        <f>IF('入力シート ①'!E41="","",'入力シート ①'!E41)</f>
        <v/>
      </c>
      <c r="I7" s="332">
        <v>8</v>
      </c>
      <c r="J7" s="334" t="str">
        <f>IF('入力シート ①'!E42="","",'入力シート ①'!E42)</f>
        <v/>
      </c>
      <c r="K7" s="478"/>
      <c r="L7" s="723"/>
      <c r="M7" s="723"/>
      <c r="N7" s="723"/>
      <c r="P7" s="329"/>
    </row>
    <row r="8" spans="1:16" s="261" customFormat="1" ht="12.75" customHeight="1" x14ac:dyDescent="0.15">
      <c r="A8" s="725"/>
      <c r="B8" s="332">
        <v>9</v>
      </c>
      <c r="C8" s="333" t="str">
        <f>IF('入力シート ①'!E43="","",'入力シート ①'!E43)</f>
        <v/>
      </c>
      <c r="D8" s="332">
        <v>10</v>
      </c>
      <c r="E8" s="717" t="str">
        <f>IF('入力シート ①'!E44="","",'入力シート ①'!E44)</f>
        <v/>
      </c>
      <c r="F8" s="718"/>
      <c r="G8" s="332">
        <v>11</v>
      </c>
      <c r="H8" s="334" t="str">
        <f>IF('入力シート ①'!E45="","",'入力シート ①'!E45)</f>
        <v/>
      </c>
      <c r="I8" s="332">
        <v>12</v>
      </c>
      <c r="J8" s="334" t="str">
        <f>IF('入力シート ①'!E46="","",'入力シート ①'!E46)</f>
        <v/>
      </c>
      <c r="K8" s="478"/>
      <c r="L8" s="723"/>
      <c r="M8" s="723"/>
      <c r="N8" s="723"/>
      <c r="P8" s="329"/>
    </row>
    <row r="9" spans="1:16" s="261" customFormat="1" ht="12.75" customHeight="1" x14ac:dyDescent="0.15">
      <c r="A9" s="725"/>
      <c r="B9" s="332">
        <v>13</v>
      </c>
      <c r="C9" s="333" t="str">
        <f>IF('入力シート ①'!E47="","",'入力シート ①'!E47)</f>
        <v/>
      </c>
      <c r="D9" s="332">
        <v>14</v>
      </c>
      <c r="E9" s="717" t="str">
        <f>IF('入力シート ①'!E48="","",'入力シート ①'!E48)</f>
        <v/>
      </c>
      <c r="F9" s="718"/>
      <c r="G9" s="332">
        <v>15</v>
      </c>
      <c r="H9" s="334" t="str">
        <f>IF('入力シート ①'!E49="","",'入力シート ①'!E49)</f>
        <v/>
      </c>
      <c r="I9" s="332">
        <v>16</v>
      </c>
      <c r="J9" s="334" t="str">
        <f>IF('入力シート ①'!E50="","",'入力シート ①'!E50)</f>
        <v/>
      </c>
      <c r="K9" s="478"/>
      <c r="L9" s="723"/>
      <c r="M9" s="723"/>
      <c r="N9" s="723"/>
      <c r="P9" s="329"/>
    </row>
    <row r="10" spans="1:16" s="261" customFormat="1" ht="12.75" customHeight="1" x14ac:dyDescent="0.15">
      <c r="A10" s="725"/>
      <c r="B10" s="332">
        <v>17</v>
      </c>
      <c r="C10" s="333" t="str">
        <f>IF('入力シート ①'!E51="","",'入力シート ①'!E51)</f>
        <v/>
      </c>
      <c r="D10" s="332">
        <v>18</v>
      </c>
      <c r="E10" s="717" t="str">
        <f>IF('入力シート ①'!E52="","",'入力シート ①'!E52)</f>
        <v/>
      </c>
      <c r="F10" s="718"/>
      <c r="G10" s="332">
        <v>19</v>
      </c>
      <c r="H10" s="334" t="str">
        <f>IF('入力シート ①'!E53="","",'入力シート ①'!E53)</f>
        <v/>
      </c>
      <c r="I10" s="332">
        <v>20</v>
      </c>
      <c r="J10" s="334" t="str">
        <f>IF('入力シート ①'!E54="","",'入力シート ①'!E54)</f>
        <v/>
      </c>
      <c r="K10" s="476"/>
      <c r="L10" s="722"/>
      <c r="M10" s="722"/>
      <c r="N10" s="722"/>
      <c r="O10" s="468"/>
      <c r="P10" s="329"/>
    </row>
    <row r="11" spans="1:16" s="261" customFormat="1" ht="12.75" customHeight="1" x14ac:dyDescent="0.15">
      <c r="A11" s="725"/>
      <c r="B11" s="332">
        <v>21</v>
      </c>
      <c r="C11" s="333" t="str">
        <f>IF('入力シート ①'!E55="","",'入力シート ①'!E55)</f>
        <v/>
      </c>
      <c r="D11" s="332">
        <v>22</v>
      </c>
      <c r="E11" s="717" t="str">
        <f>IF('入力シート ①'!E56="","",'入力シート ①'!E56)</f>
        <v/>
      </c>
      <c r="F11" s="718"/>
      <c r="G11" s="332">
        <v>23</v>
      </c>
      <c r="H11" s="334" t="str">
        <f>IF('入力シート ①'!E57="","",'入力シート ①'!E57)</f>
        <v/>
      </c>
      <c r="I11" s="332">
        <v>24</v>
      </c>
      <c r="J11" s="334" t="str">
        <f>IF('入力シート ①'!E58="","",'入力シート ①'!E58)</f>
        <v/>
      </c>
      <c r="K11" s="466"/>
      <c r="L11" s="336"/>
      <c r="M11" s="467"/>
      <c r="N11" s="336"/>
      <c r="P11" s="329"/>
    </row>
    <row r="12" spans="1:16" s="261" customFormat="1" ht="12.75" customHeight="1" x14ac:dyDescent="0.15">
      <c r="A12" s="725"/>
      <c r="B12" s="332">
        <v>25</v>
      </c>
      <c r="C12" s="333" t="str">
        <f>IF('入力シート ①'!E59="","",'入力シート ①'!E59)</f>
        <v/>
      </c>
      <c r="D12" s="332">
        <v>26</v>
      </c>
      <c r="E12" s="717" t="str">
        <f>IF('入力シート ①'!E60="","",'入力シート ①'!E60)</f>
        <v/>
      </c>
      <c r="F12" s="718"/>
      <c r="G12" s="332">
        <v>27</v>
      </c>
      <c r="H12" s="334" t="str">
        <f>IF('入力シート ①'!E61="","",'入力シート ①'!E61)</f>
        <v/>
      </c>
      <c r="I12" s="332">
        <v>28</v>
      </c>
      <c r="J12" s="334" t="str">
        <f>IF('入力シート ①'!E62="","",'入力シート ①'!E62)</f>
        <v/>
      </c>
      <c r="K12" s="336"/>
      <c r="L12" s="336"/>
      <c r="M12" s="336"/>
      <c r="N12" s="336"/>
      <c r="P12" s="329"/>
    </row>
    <row r="13" spans="1:16" s="261" customFormat="1" ht="12.75" customHeight="1" x14ac:dyDescent="0.15">
      <c r="A13" s="726"/>
      <c r="B13" s="332">
        <v>29</v>
      </c>
      <c r="C13" s="333" t="str">
        <f>IF('入力シート ①'!E63="","",'入力シート ①'!E63)</f>
        <v/>
      </c>
      <c r="D13" s="332">
        <v>30</v>
      </c>
      <c r="E13" s="717" t="str">
        <f>IF('入力シート ①'!E64="","",'入力シート ①'!E64)</f>
        <v/>
      </c>
      <c r="F13" s="718"/>
      <c r="G13" s="332">
        <v>31</v>
      </c>
      <c r="H13" s="334" t="str">
        <f>IF('入力シート ①'!E65="","",'入力シート ①'!E65)</f>
        <v/>
      </c>
      <c r="I13" s="332">
        <v>32</v>
      </c>
      <c r="J13" s="334" t="str">
        <f>IF('入力シート ①'!E66="","",'入力シート ①'!E66)</f>
        <v/>
      </c>
      <c r="K13" s="337" t="s">
        <v>318</v>
      </c>
      <c r="L13" s="336"/>
      <c r="M13" s="336"/>
      <c r="N13" s="336"/>
      <c r="P13" s="329"/>
    </row>
    <row r="14" spans="1:16" s="261" customFormat="1" ht="12.75" hidden="1" customHeight="1" x14ac:dyDescent="0.15">
      <c r="A14" s="338"/>
      <c r="B14" s="332">
        <v>33</v>
      </c>
      <c r="C14" s="333" t="str">
        <f>IF('入力シート ①'!E67="","",'入力シート ①'!E67)</f>
        <v/>
      </c>
      <c r="D14" s="332">
        <v>34</v>
      </c>
      <c r="E14" s="717" t="str">
        <f>IF('入力シート ①'!E68="","",'入力シート ①'!E68)</f>
        <v/>
      </c>
      <c r="F14" s="718"/>
      <c r="G14" s="332">
        <v>35</v>
      </c>
      <c r="H14" s="334" t="str">
        <f>IF('入力シート ①'!E69="","",'入力シート ①'!E69)</f>
        <v/>
      </c>
      <c r="I14" s="332">
        <v>36</v>
      </c>
      <c r="J14" s="334" t="str">
        <f>IF('入力シート ①'!E70="","",'入力シート ①'!E70)</f>
        <v/>
      </c>
      <c r="K14" s="336"/>
      <c r="L14" s="336"/>
      <c r="M14" s="336"/>
      <c r="N14" s="336"/>
      <c r="P14" s="329"/>
    </row>
    <row r="15" spans="1:16" s="261" customFormat="1" ht="12.75" hidden="1" customHeight="1" x14ac:dyDescent="0.15">
      <c r="A15" s="338"/>
      <c r="B15" s="332">
        <v>37</v>
      </c>
      <c r="C15" s="333" t="str">
        <f>IF('入力シート ①'!E71="","",'入力シート ①'!E71)</f>
        <v/>
      </c>
      <c r="D15" s="332">
        <v>38</v>
      </c>
      <c r="E15" s="717" t="str">
        <f>IF('入力シート ①'!E72="","",'入力シート ①'!E72)</f>
        <v/>
      </c>
      <c r="F15" s="718"/>
      <c r="G15" s="332">
        <v>39</v>
      </c>
      <c r="H15" s="334" t="str">
        <f>IF('入力シート ①'!E73="","",'入力シート ①'!E73)</f>
        <v/>
      </c>
      <c r="I15" s="332">
        <v>40</v>
      </c>
      <c r="J15" s="334" t="str">
        <f>IF('入力シート ①'!E74="","",'入力シート ①'!E74)</f>
        <v/>
      </c>
      <c r="K15" s="336"/>
      <c r="L15" s="336"/>
      <c r="M15" s="336"/>
      <c r="N15" s="336"/>
      <c r="P15" s="329"/>
    </row>
    <row r="16" spans="1:16" s="261" customFormat="1" ht="12.75" hidden="1" customHeight="1" x14ac:dyDescent="0.15">
      <c r="A16" s="338"/>
      <c r="B16" s="332">
        <v>41</v>
      </c>
      <c r="C16" s="333" t="str">
        <f>IF('入力シート ①'!E75="","",'入力シート ①'!E75)</f>
        <v/>
      </c>
      <c r="D16" s="332">
        <v>42</v>
      </c>
      <c r="E16" s="717" t="str">
        <f>IF('入力シート ①'!E76="","",'入力シート ①'!E76)</f>
        <v/>
      </c>
      <c r="F16" s="718"/>
      <c r="G16" s="332">
        <v>43</v>
      </c>
      <c r="H16" s="334" t="str">
        <f>IF('入力シート ①'!E77="","",'入力シート ①'!E77)</f>
        <v/>
      </c>
      <c r="I16" s="332">
        <v>44</v>
      </c>
      <c r="J16" s="334" t="str">
        <f>IF('入力シート ①'!E78="","",'入力シート ①'!E78)</f>
        <v/>
      </c>
      <c r="K16" s="336"/>
      <c r="L16" s="336"/>
      <c r="M16" s="336"/>
      <c r="N16" s="336"/>
      <c r="P16" s="329"/>
    </row>
    <row r="17" spans="1:16" s="261" customFormat="1" ht="12.75" hidden="1" customHeight="1" x14ac:dyDescent="0.15">
      <c r="A17" s="338"/>
      <c r="B17" s="332">
        <v>45</v>
      </c>
      <c r="C17" s="333" t="str">
        <f>IF('入力シート ①'!E79="","",'入力シート ①'!E79)</f>
        <v/>
      </c>
      <c r="D17" s="332">
        <v>46</v>
      </c>
      <c r="E17" s="717" t="str">
        <f>IF('入力シート ①'!E80="","",'入力シート ①'!E80)</f>
        <v/>
      </c>
      <c r="F17" s="718"/>
      <c r="G17" s="332">
        <v>47</v>
      </c>
      <c r="H17" s="334" t="str">
        <f>IF('入力シート ①'!E81="","",'入力シート ①'!E81)</f>
        <v/>
      </c>
      <c r="I17" s="332">
        <v>48</v>
      </c>
      <c r="J17" s="334" t="str">
        <f>IF('入力シート ①'!E82="","",'入力シート ①'!E82)</f>
        <v/>
      </c>
      <c r="K17" s="336"/>
      <c r="L17" s="336"/>
      <c r="M17" s="336"/>
      <c r="N17" s="336"/>
      <c r="P17" s="329"/>
    </row>
    <row r="18" spans="1:16" s="261" customFormat="1" ht="12.75" hidden="1" customHeight="1" x14ac:dyDescent="0.15">
      <c r="A18" s="338"/>
      <c r="B18" s="332">
        <v>49</v>
      </c>
      <c r="C18" s="333" t="str">
        <f>IF('入力シート ①'!E83="","",'入力シート ①'!E83)</f>
        <v/>
      </c>
      <c r="D18" s="332">
        <v>50</v>
      </c>
      <c r="E18" s="717" t="str">
        <f>IF('入力シート ①'!E84="","",'入力シート ①'!E84)</f>
        <v/>
      </c>
      <c r="F18" s="718"/>
      <c r="G18" s="339"/>
      <c r="H18" s="281"/>
      <c r="I18" s="339"/>
      <c r="J18" s="281"/>
      <c r="K18" s="336"/>
      <c r="L18" s="336"/>
      <c r="M18" s="336"/>
      <c r="N18" s="336"/>
      <c r="P18" s="329"/>
    </row>
    <row r="19" spans="1:16" s="261" customFormat="1" ht="15" customHeight="1" x14ac:dyDescent="0.15">
      <c r="K19" s="336"/>
      <c r="L19" s="336"/>
      <c r="M19" s="336"/>
      <c r="N19" s="336"/>
      <c r="P19" s="329"/>
    </row>
    <row r="20" spans="1:16" s="258" customFormat="1" ht="17.25" x14ac:dyDescent="0.15">
      <c r="A20" s="269" t="s">
        <v>446</v>
      </c>
      <c r="B20" s="269"/>
      <c r="G20" s="270"/>
      <c r="H20" s="270"/>
      <c r="I20" s="270"/>
      <c r="J20" s="270"/>
      <c r="K20" s="336"/>
      <c r="L20" s="336"/>
      <c r="M20" s="336"/>
      <c r="N20" s="336"/>
      <c r="O20" s="270"/>
      <c r="P20" s="260"/>
    </row>
    <row r="21" spans="1:16" s="258" customFormat="1" ht="25.5" customHeight="1" x14ac:dyDescent="0.15">
      <c r="A21" s="335" t="s">
        <v>319</v>
      </c>
      <c r="B21" s="335" t="s">
        <v>320</v>
      </c>
      <c r="C21" s="335" t="s">
        <v>321</v>
      </c>
      <c r="D21" s="340" t="s">
        <v>322</v>
      </c>
      <c r="F21" s="716" t="s">
        <v>209</v>
      </c>
      <c r="G21" s="716"/>
      <c r="H21" s="716"/>
      <c r="I21" s="716"/>
      <c r="J21" s="716"/>
      <c r="K21" s="716"/>
      <c r="L21" s="716"/>
      <c r="M21" s="716"/>
      <c r="N21" s="716"/>
      <c r="O21" s="260"/>
    </row>
    <row r="22" spans="1:16" s="258" customFormat="1" ht="15" customHeight="1" x14ac:dyDescent="0.15">
      <c r="A22" s="335">
        <v>1</v>
      </c>
      <c r="B22" s="404"/>
      <c r="C22" s="405"/>
      <c r="D22" s="406"/>
      <c r="F22" s="707" t="s">
        <v>323</v>
      </c>
      <c r="G22" s="708"/>
      <c r="H22" s="708"/>
      <c r="I22" s="708"/>
      <c r="J22" s="708"/>
      <c r="K22" s="708"/>
      <c r="L22" s="708"/>
      <c r="M22" s="708"/>
      <c r="N22" s="709"/>
      <c r="O22" s="260"/>
    </row>
    <row r="23" spans="1:16" s="258" customFormat="1" ht="15" customHeight="1" x14ac:dyDescent="0.15">
      <c r="A23" s="335">
        <v>2</v>
      </c>
      <c r="B23" s="404"/>
      <c r="C23" s="405"/>
      <c r="D23" s="406"/>
      <c r="F23" s="710"/>
      <c r="G23" s="711"/>
      <c r="H23" s="711"/>
      <c r="I23" s="711"/>
      <c r="J23" s="711"/>
      <c r="K23" s="711"/>
      <c r="L23" s="711"/>
      <c r="M23" s="711"/>
      <c r="N23" s="712"/>
      <c r="O23" s="260"/>
    </row>
    <row r="24" spans="1:16" s="258" customFormat="1" ht="15" customHeight="1" x14ac:dyDescent="0.15">
      <c r="A24" s="335">
        <v>3</v>
      </c>
      <c r="B24" s="404"/>
      <c r="C24" s="405"/>
      <c r="D24" s="406"/>
      <c r="F24" s="710"/>
      <c r="G24" s="711"/>
      <c r="H24" s="711"/>
      <c r="I24" s="711"/>
      <c r="J24" s="711"/>
      <c r="K24" s="711"/>
      <c r="L24" s="711"/>
      <c r="M24" s="711"/>
      <c r="N24" s="712"/>
      <c r="O24" s="260"/>
    </row>
    <row r="25" spans="1:16" s="258" customFormat="1" ht="15" customHeight="1" x14ac:dyDescent="0.15">
      <c r="A25" s="335">
        <v>4</v>
      </c>
      <c r="B25" s="404"/>
      <c r="C25" s="405"/>
      <c r="D25" s="406"/>
      <c r="F25" s="710"/>
      <c r="G25" s="711"/>
      <c r="H25" s="711"/>
      <c r="I25" s="711"/>
      <c r="J25" s="711"/>
      <c r="K25" s="711"/>
      <c r="L25" s="711"/>
      <c r="M25" s="711"/>
      <c r="N25" s="712"/>
      <c r="O25" s="260"/>
    </row>
    <row r="26" spans="1:16" s="258" customFormat="1" ht="15" customHeight="1" x14ac:dyDescent="0.15">
      <c r="A26" s="335">
        <v>5</v>
      </c>
      <c r="B26" s="404"/>
      <c r="C26" s="405"/>
      <c r="D26" s="406"/>
      <c r="F26" s="710"/>
      <c r="G26" s="711"/>
      <c r="H26" s="711"/>
      <c r="I26" s="711"/>
      <c r="J26" s="711"/>
      <c r="K26" s="711"/>
      <c r="L26" s="711"/>
      <c r="M26" s="711"/>
      <c r="N26" s="712"/>
      <c r="O26" s="260"/>
    </row>
    <row r="27" spans="1:16" s="258" customFormat="1" ht="15" customHeight="1" x14ac:dyDescent="0.15">
      <c r="A27" s="335">
        <v>6</v>
      </c>
      <c r="B27" s="404"/>
      <c r="C27" s="405"/>
      <c r="D27" s="406"/>
      <c r="F27" s="710"/>
      <c r="G27" s="711"/>
      <c r="H27" s="711"/>
      <c r="I27" s="711"/>
      <c r="J27" s="711"/>
      <c r="K27" s="711"/>
      <c r="L27" s="711"/>
      <c r="M27" s="711"/>
      <c r="N27" s="712"/>
      <c r="O27" s="260"/>
    </row>
    <row r="28" spans="1:16" s="258" customFormat="1" ht="15" customHeight="1" x14ac:dyDescent="0.15">
      <c r="A28" s="335">
        <v>7</v>
      </c>
      <c r="B28" s="416"/>
      <c r="C28" s="417"/>
      <c r="D28" s="406"/>
      <c r="F28" s="710"/>
      <c r="G28" s="711"/>
      <c r="H28" s="711"/>
      <c r="I28" s="711"/>
      <c r="J28" s="711"/>
      <c r="K28" s="711"/>
      <c r="L28" s="711"/>
      <c r="M28" s="711"/>
      <c r="N28" s="712"/>
      <c r="O28" s="260"/>
    </row>
    <row r="29" spans="1:16" s="258" customFormat="1" ht="15" customHeight="1" x14ac:dyDescent="0.15">
      <c r="A29" s="335">
        <v>8</v>
      </c>
      <c r="B29" s="416"/>
      <c r="C29" s="417"/>
      <c r="D29" s="406"/>
      <c r="F29" s="710"/>
      <c r="G29" s="711"/>
      <c r="H29" s="711"/>
      <c r="I29" s="711"/>
      <c r="J29" s="711"/>
      <c r="K29" s="711"/>
      <c r="L29" s="711"/>
      <c r="M29" s="711"/>
      <c r="N29" s="712"/>
      <c r="O29" s="260"/>
    </row>
    <row r="30" spans="1:16" s="258" customFormat="1" ht="15" customHeight="1" x14ac:dyDescent="0.15">
      <c r="A30" s="335">
        <v>9</v>
      </c>
      <c r="B30" s="416"/>
      <c r="C30" s="417"/>
      <c r="D30" s="406"/>
      <c r="F30" s="710"/>
      <c r="G30" s="711"/>
      <c r="H30" s="711"/>
      <c r="I30" s="711"/>
      <c r="J30" s="711"/>
      <c r="K30" s="711"/>
      <c r="L30" s="711"/>
      <c r="M30" s="711"/>
      <c r="N30" s="712"/>
      <c r="O30" s="260"/>
    </row>
    <row r="31" spans="1:16" s="258" customFormat="1" ht="15" customHeight="1" x14ac:dyDescent="0.15">
      <c r="A31" s="335">
        <v>10</v>
      </c>
      <c r="B31" s="416"/>
      <c r="C31" s="417"/>
      <c r="D31" s="406"/>
      <c r="F31" s="710"/>
      <c r="G31" s="711"/>
      <c r="H31" s="711"/>
      <c r="I31" s="711"/>
      <c r="J31" s="711"/>
      <c r="K31" s="711"/>
      <c r="L31" s="711"/>
      <c r="M31" s="711"/>
      <c r="N31" s="712"/>
      <c r="O31" s="260"/>
    </row>
    <row r="32" spans="1:16" s="258" customFormat="1" ht="15" customHeight="1" x14ac:dyDescent="0.15">
      <c r="A32" s="335">
        <v>11</v>
      </c>
      <c r="B32" s="416"/>
      <c r="C32" s="417"/>
      <c r="D32" s="406"/>
      <c r="F32" s="710"/>
      <c r="G32" s="711"/>
      <c r="H32" s="711"/>
      <c r="I32" s="711"/>
      <c r="J32" s="711"/>
      <c r="K32" s="711"/>
      <c r="L32" s="711"/>
      <c r="M32" s="711"/>
      <c r="N32" s="712"/>
      <c r="O32" s="260"/>
    </row>
    <row r="33" spans="1:15" s="258" customFormat="1" ht="15" customHeight="1" x14ac:dyDescent="0.15">
      <c r="A33" s="335">
        <v>12</v>
      </c>
      <c r="B33" s="416"/>
      <c r="C33" s="417"/>
      <c r="D33" s="406"/>
      <c r="F33" s="710"/>
      <c r="G33" s="711"/>
      <c r="H33" s="711"/>
      <c r="I33" s="711"/>
      <c r="J33" s="711"/>
      <c r="K33" s="711"/>
      <c r="L33" s="711"/>
      <c r="M33" s="711"/>
      <c r="N33" s="712"/>
      <c r="O33" s="260"/>
    </row>
    <row r="34" spans="1:15" s="258" customFormat="1" ht="15" customHeight="1" x14ac:dyDescent="0.15">
      <c r="A34" s="335">
        <v>13</v>
      </c>
      <c r="B34" s="416"/>
      <c r="C34" s="417"/>
      <c r="D34" s="406"/>
      <c r="F34" s="710"/>
      <c r="G34" s="711"/>
      <c r="H34" s="711"/>
      <c r="I34" s="711"/>
      <c r="J34" s="711"/>
      <c r="K34" s="711"/>
      <c r="L34" s="711"/>
      <c r="M34" s="711"/>
      <c r="N34" s="712"/>
      <c r="O34" s="260"/>
    </row>
    <row r="35" spans="1:15" s="258" customFormat="1" ht="15" customHeight="1" x14ac:dyDescent="0.15">
      <c r="A35" s="335">
        <v>14</v>
      </c>
      <c r="B35" s="416"/>
      <c r="C35" s="417"/>
      <c r="D35" s="406"/>
      <c r="F35" s="710"/>
      <c r="G35" s="711"/>
      <c r="H35" s="711"/>
      <c r="I35" s="711"/>
      <c r="J35" s="711"/>
      <c r="K35" s="711"/>
      <c r="L35" s="711"/>
      <c r="M35" s="711"/>
      <c r="N35" s="712"/>
      <c r="O35" s="260"/>
    </row>
    <row r="36" spans="1:15" s="258" customFormat="1" ht="15" customHeight="1" x14ac:dyDescent="0.15">
      <c r="A36" s="335">
        <v>15</v>
      </c>
      <c r="B36" s="414"/>
      <c r="C36" s="415"/>
      <c r="D36" s="406"/>
      <c r="F36" s="710"/>
      <c r="G36" s="711"/>
      <c r="H36" s="711"/>
      <c r="I36" s="711"/>
      <c r="J36" s="711"/>
      <c r="K36" s="711"/>
      <c r="L36" s="711"/>
      <c r="M36" s="711"/>
      <c r="N36" s="712"/>
      <c r="O36" s="260"/>
    </row>
    <row r="37" spans="1:15" s="258" customFormat="1" ht="15" customHeight="1" x14ac:dyDescent="0.15">
      <c r="A37" s="335">
        <v>16</v>
      </c>
      <c r="B37" s="414"/>
      <c r="C37" s="415"/>
      <c r="D37" s="406"/>
      <c r="F37" s="713"/>
      <c r="G37" s="714"/>
      <c r="H37" s="714"/>
      <c r="I37" s="714"/>
      <c r="J37" s="714"/>
      <c r="K37" s="714"/>
      <c r="L37" s="714"/>
      <c r="M37" s="714"/>
      <c r="N37" s="715"/>
      <c r="O37" s="260"/>
    </row>
    <row r="38" spans="1:15" s="258" customFormat="1" ht="15" customHeight="1" x14ac:dyDescent="0.15">
      <c r="A38" s="335">
        <v>17</v>
      </c>
      <c r="B38" s="414"/>
      <c r="C38" s="415"/>
      <c r="D38" s="406"/>
      <c r="O38" s="260"/>
    </row>
    <row r="39" spans="1:15" s="258" customFormat="1" ht="15" customHeight="1" x14ac:dyDescent="0.15">
      <c r="A39" s="335">
        <v>18</v>
      </c>
      <c r="B39" s="414"/>
      <c r="C39" s="415"/>
      <c r="D39" s="406"/>
      <c r="O39" s="260"/>
    </row>
    <row r="40" spans="1:15" s="258" customFormat="1" ht="15" customHeight="1" x14ac:dyDescent="0.15">
      <c r="A40" s="335">
        <v>19</v>
      </c>
      <c r="B40" s="414"/>
      <c r="C40" s="415"/>
      <c r="D40" s="406"/>
      <c r="O40" s="260"/>
    </row>
    <row r="41" spans="1:15" s="258" customFormat="1" ht="15" customHeight="1" x14ac:dyDescent="0.15">
      <c r="A41" s="335">
        <v>20</v>
      </c>
      <c r="B41" s="414"/>
      <c r="C41" s="415"/>
      <c r="D41" s="406"/>
      <c r="O41" s="260"/>
    </row>
    <row r="42" spans="1:15" s="258" customFormat="1" ht="15" customHeight="1" x14ac:dyDescent="0.15">
      <c r="A42" s="335">
        <v>21</v>
      </c>
      <c r="B42" s="414"/>
      <c r="C42" s="415"/>
      <c r="D42" s="406"/>
      <c r="O42" s="260"/>
    </row>
    <row r="43" spans="1:15" s="258" customFormat="1" ht="15" customHeight="1" x14ac:dyDescent="0.15">
      <c r="A43" s="335">
        <v>22</v>
      </c>
      <c r="B43" s="414"/>
      <c r="C43" s="415"/>
      <c r="D43" s="406"/>
      <c r="O43" s="260"/>
    </row>
    <row r="44" spans="1:15" s="258" customFormat="1" ht="15" customHeight="1" x14ac:dyDescent="0.15">
      <c r="A44" s="335">
        <v>23</v>
      </c>
      <c r="B44" s="414"/>
      <c r="C44" s="415"/>
      <c r="D44" s="406"/>
      <c r="O44" s="260"/>
    </row>
    <row r="45" spans="1:15" s="258" customFormat="1" ht="15" customHeight="1" x14ac:dyDescent="0.15">
      <c r="A45" s="335">
        <v>24</v>
      </c>
      <c r="B45" s="414"/>
      <c r="C45" s="415"/>
      <c r="D45" s="406"/>
      <c r="O45" s="260"/>
    </row>
    <row r="46" spans="1:15" s="258" customFormat="1" ht="15" customHeight="1" x14ac:dyDescent="0.15">
      <c r="A46" s="335">
        <v>25</v>
      </c>
      <c r="B46" s="414"/>
      <c r="C46" s="415"/>
      <c r="D46" s="406"/>
      <c r="O46" s="260"/>
    </row>
    <row r="47" spans="1:15" s="258" customFormat="1" ht="15" customHeight="1" x14ac:dyDescent="0.15">
      <c r="A47" s="335">
        <v>26</v>
      </c>
      <c r="B47" s="414"/>
      <c r="C47" s="415"/>
      <c r="D47" s="406"/>
      <c r="O47" s="260"/>
    </row>
    <row r="48" spans="1:15" s="258" customFormat="1" ht="15" customHeight="1" x14ac:dyDescent="0.15">
      <c r="A48" s="335">
        <v>27</v>
      </c>
      <c r="B48" s="414"/>
      <c r="C48" s="415"/>
      <c r="D48" s="406"/>
      <c r="O48" s="260"/>
    </row>
    <row r="49" spans="1:15" s="258" customFormat="1" ht="15" customHeight="1" x14ac:dyDescent="0.15">
      <c r="A49" s="335">
        <v>28</v>
      </c>
      <c r="B49" s="414"/>
      <c r="C49" s="415"/>
      <c r="D49" s="406"/>
      <c r="O49" s="260"/>
    </row>
    <row r="50" spans="1:15" s="258" customFormat="1" ht="15" customHeight="1" x14ac:dyDescent="0.15">
      <c r="A50" s="335">
        <v>29</v>
      </c>
      <c r="B50" s="414"/>
      <c r="C50" s="415"/>
      <c r="D50" s="406"/>
      <c r="O50" s="260"/>
    </row>
    <row r="51" spans="1:15" s="258" customFormat="1" ht="15" customHeight="1" x14ac:dyDescent="0.15">
      <c r="A51" s="335">
        <v>30</v>
      </c>
      <c r="B51" s="414"/>
      <c r="C51" s="415"/>
      <c r="D51" s="406"/>
      <c r="O51" s="260"/>
    </row>
    <row r="52" spans="1:15" s="258" customFormat="1" ht="15" customHeight="1" x14ac:dyDescent="0.15">
      <c r="A52" s="335">
        <v>31</v>
      </c>
      <c r="B52" s="414"/>
      <c r="C52" s="415"/>
      <c r="D52" s="406"/>
      <c r="O52" s="260"/>
    </row>
    <row r="53" spans="1:15" s="258" customFormat="1" ht="15" customHeight="1" x14ac:dyDescent="0.15">
      <c r="A53" s="335">
        <v>32</v>
      </c>
      <c r="B53" s="414"/>
      <c r="C53" s="415"/>
      <c r="D53" s="406"/>
      <c r="O53" s="260"/>
    </row>
    <row r="54" spans="1:15" s="258" customFormat="1" ht="15" customHeight="1" x14ac:dyDescent="0.15">
      <c r="A54" s="335">
        <v>33</v>
      </c>
      <c r="B54" s="414"/>
      <c r="C54" s="415"/>
      <c r="D54" s="406"/>
      <c r="O54" s="260"/>
    </row>
    <row r="55" spans="1:15" s="258" customFormat="1" ht="15" customHeight="1" x14ac:dyDescent="0.15">
      <c r="A55" s="335">
        <v>34</v>
      </c>
      <c r="B55" s="414"/>
      <c r="C55" s="415"/>
      <c r="D55" s="406"/>
      <c r="O55" s="260"/>
    </row>
    <row r="56" spans="1:15" s="258" customFormat="1" ht="15" customHeight="1" x14ac:dyDescent="0.15">
      <c r="A56" s="335">
        <v>35</v>
      </c>
      <c r="B56" s="416"/>
      <c r="C56" s="417"/>
      <c r="D56" s="406"/>
      <c r="O56" s="260"/>
    </row>
    <row r="57" spans="1:15" s="258" customFormat="1" ht="15" customHeight="1" x14ac:dyDescent="0.15">
      <c r="A57" s="335">
        <v>36</v>
      </c>
      <c r="B57" s="416"/>
      <c r="C57" s="417"/>
      <c r="D57" s="406"/>
      <c r="O57" s="260"/>
    </row>
    <row r="58" spans="1:15" s="258" customFormat="1" ht="15" customHeight="1" x14ac:dyDescent="0.15">
      <c r="A58" s="335">
        <v>37</v>
      </c>
      <c r="B58" s="416"/>
      <c r="C58" s="417"/>
      <c r="D58" s="406"/>
      <c r="O58" s="260"/>
    </row>
    <row r="59" spans="1:15" s="258" customFormat="1" ht="15" customHeight="1" x14ac:dyDescent="0.15">
      <c r="A59" s="335">
        <v>38</v>
      </c>
      <c r="B59" s="416"/>
      <c r="C59" s="417"/>
      <c r="D59" s="406"/>
      <c r="O59" s="260"/>
    </row>
    <row r="60" spans="1:15" s="258" customFormat="1" ht="15" customHeight="1" x14ac:dyDescent="0.15">
      <c r="A60" s="335">
        <v>39</v>
      </c>
      <c r="B60" s="416"/>
      <c r="C60" s="417"/>
      <c r="D60" s="406"/>
      <c r="O60" s="260"/>
    </row>
    <row r="61" spans="1:15" s="258" customFormat="1" ht="15" customHeight="1" x14ac:dyDescent="0.15">
      <c r="A61" s="335">
        <v>40</v>
      </c>
      <c r="B61" s="416"/>
      <c r="C61" s="417"/>
      <c r="D61" s="406"/>
      <c r="O61" s="260"/>
    </row>
    <row r="62" spans="1:15" s="258" customFormat="1" ht="15" customHeight="1" x14ac:dyDescent="0.15">
      <c r="A62" s="335">
        <v>41</v>
      </c>
      <c r="B62" s="416"/>
      <c r="C62" s="417"/>
      <c r="D62" s="406"/>
      <c r="O62" s="260"/>
    </row>
    <row r="63" spans="1:15" s="258" customFormat="1" ht="15" customHeight="1" x14ac:dyDescent="0.15">
      <c r="A63" s="335">
        <v>42</v>
      </c>
      <c r="B63" s="416"/>
      <c r="C63" s="417"/>
      <c r="D63" s="406"/>
      <c r="O63" s="260"/>
    </row>
    <row r="64" spans="1:15" s="258" customFormat="1" ht="15" customHeight="1" x14ac:dyDescent="0.15">
      <c r="A64" s="335">
        <v>43</v>
      </c>
      <c r="B64" s="416"/>
      <c r="C64" s="417"/>
      <c r="D64" s="406"/>
      <c r="O64" s="260"/>
    </row>
    <row r="65" spans="1:15" s="258" customFormat="1" ht="15" customHeight="1" x14ac:dyDescent="0.15">
      <c r="A65" s="335">
        <v>44</v>
      </c>
      <c r="B65" s="416"/>
      <c r="C65" s="417"/>
      <c r="D65" s="406"/>
      <c r="O65" s="260"/>
    </row>
    <row r="66" spans="1:15" s="258" customFormat="1" ht="15" customHeight="1" x14ac:dyDescent="0.15">
      <c r="A66" s="335">
        <v>45</v>
      </c>
      <c r="B66" s="416"/>
      <c r="C66" s="417"/>
      <c r="D66" s="406"/>
      <c r="O66" s="260"/>
    </row>
    <row r="67" spans="1:15" s="258" customFormat="1" ht="15" customHeight="1" x14ac:dyDescent="0.15">
      <c r="A67" s="335">
        <v>46</v>
      </c>
      <c r="B67" s="416"/>
      <c r="C67" s="417"/>
      <c r="D67" s="406"/>
      <c r="O67" s="260"/>
    </row>
    <row r="68" spans="1:15" s="258" customFormat="1" ht="15" customHeight="1" x14ac:dyDescent="0.15">
      <c r="A68" s="335">
        <v>47</v>
      </c>
      <c r="B68" s="416"/>
      <c r="C68" s="417"/>
      <c r="D68" s="406"/>
      <c r="O68" s="260"/>
    </row>
    <row r="69" spans="1:15" s="258" customFormat="1" ht="15" customHeight="1" x14ac:dyDescent="0.15">
      <c r="A69" s="335">
        <v>48</v>
      </c>
      <c r="B69" s="416"/>
      <c r="C69" s="417"/>
      <c r="D69" s="406"/>
      <c r="O69" s="260"/>
    </row>
    <row r="70" spans="1:15" s="258" customFormat="1" ht="15" customHeight="1" x14ac:dyDescent="0.15">
      <c r="A70" s="335">
        <v>49</v>
      </c>
      <c r="B70" s="416"/>
      <c r="C70" s="417"/>
      <c r="D70" s="406"/>
      <c r="O70" s="260"/>
    </row>
    <row r="71" spans="1:15" s="258" customFormat="1" ht="15" customHeight="1" x14ac:dyDescent="0.15">
      <c r="A71" s="335">
        <v>50</v>
      </c>
      <c r="B71" s="416"/>
      <c r="C71" s="417"/>
      <c r="D71" s="406"/>
      <c r="O71" s="260"/>
    </row>
    <row r="72" spans="1:15" s="258" customFormat="1" ht="15" customHeight="1" x14ac:dyDescent="0.15">
      <c r="A72" s="335">
        <v>51</v>
      </c>
      <c r="B72" s="416"/>
      <c r="C72" s="417"/>
      <c r="D72" s="406"/>
      <c r="O72" s="260"/>
    </row>
    <row r="73" spans="1:15" s="258" customFormat="1" ht="15" customHeight="1" x14ac:dyDescent="0.15">
      <c r="A73" s="335">
        <v>52</v>
      </c>
      <c r="B73" s="416"/>
      <c r="C73" s="417"/>
      <c r="D73" s="406"/>
      <c r="G73" s="341"/>
      <c r="H73" s="341"/>
      <c r="I73" s="341"/>
      <c r="J73" s="341"/>
      <c r="K73" s="341"/>
      <c r="L73" s="341"/>
      <c r="M73" s="341"/>
      <c r="N73" s="341"/>
      <c r="O73" s="260"/>
    </row>
    <row r="74" spans="1:15" s="258" customFormat="1" ht="15" customHeight="1" x14ac:dyDescent="0.15">
      <c r="A74" s="335">
        <v>53</v>
      </c>
      <c r="B74" s="416"/>
      <c r="C74" s="417"/>
      <c r="D74" s="406"/>
      <c r="G74" s="341"/>
      <c r="H74" s="341"/>
      <c r="I74" s="341"/>
      <c r="J74" s="341"/>
      <c r="K74" s="341"/>
      <c r="L74" s="341"/>
      <c r="M74" s="341"/>
      <c r="N74" s="341"/>
      <c r="O74" s="260"/>
    </row>
    <row r="75" spans="1:15" s="258" customFormat="1" ht="15" customHeight="1" x14ac:dyDescent="0.15">
      <c r="A75" s="335">
        <v>54</v>
      </c>
      <c r="B75" s="416"/>
      <c r="C75" s="417"/>
      <c r="D75" s="406"/>
      <c r="G75" s="341"/>
      <c r="H75" s="341"/>
      <c r="I75" s="341"/>
      <c r="J75" s="341"/>
      <c r="K75" s="341"/>
      <c r="L75" s="341"/>
      <c r="M75" s="341"/>
      <c r="N75" s="341"/>
      <c r="O75" s="260"/>
    </row>
    <row r="76" spans="1:15" s="258" customFormat="1" ht="15" customHeight="1" x14ac:dyDescent="0.15">
      <c r="A76" s="335">
        <v>55</v>
      </c>
      <c r="B76" s="416"/>
      <c r="C76" s="417"/>
      <c r="D76" s="406"/>
      <c r="G76" s="341"/>
      <c r="H76" s="341"/>
      <c r="I76" s="341"/>
      <c r="J76" s="341"/>
      <c r="K76" s="341"/>
      <c r="L76" s="341"/>
      <c r="M76" s="341"/>
      <c r="N76" s="341"/>
      <c r="O76" s="260"/>
    </row>
    <row r="77" spans="1:15" s="258" customFormat="1" ht="15" customHeight="1" x14ac:dyDescent="0.15">
      <c r="A77" s="335">
        <v>56</v>
      </c>
      <c r="B77" s="416"/>
      <c r="C77" s="417"/>
      <c r="D77" s="406"/>
      <c r="G77" s="341"/>
      <c r="H77" s="341"/>
      <c r="I77" s="341"/>
      <c r="J77" s="341"/>
      <c r="K77" s="341"/>
      <c r="L77" s="341"/>
      <c r="M77" s="341"/>
      <c r="N77" s="341"/>
      <c r="O77" s="260"/>
    </row>
    <row r="78" spans="1:15" s="258" customFormat="1" ht="15" customHeight="1" x14ac:dyDescent="0.15">
      <c r="A78" s="335">
        <v>57</v>
      </c>
      <c r="B78" s="416"/>
      <c r="C78" s="417"/>
      <c r="D78" s="406"/>
      <c r="G78" s="341"/>
      <c r="H78" s="341"/>
      <c r="I78" s="341"/>
      <c r="J78" s="341"/>
      <c r="K78" s="341"/>
      <c r="L78" s="341"/>
      <c r="M78" s="341"/>
      <c r="N78" s="341"/>
      <c r="O78" s="260"/>
    </row>
    <row r="79" spans="1:15" s="258" customFormat="1" ht="15" customHeight="1" x14ac:dyDescent="0.15">
      <c r="A79" s="335">
        <v>58</v>
      </c>
      <c r="B79" s="416"/>
      <c r="C79" s="417"/>
      <c r="D79" s="406"/>
      <c r="G79" s="341"/>
      <c r="H79" s="341"/>
      <c r="I79" s="341"/>
      <c r="J79" s="341"/>
      <c r="K79" s="341"/>
      <c r="L79" s="341"/>
      <c r="M79" s="341"/>
      <c r="N79" s="341"/>
      <c r="O79" s="260"/>
    </row>
    <row r="80" spans="1:15" s="258" customFormat="1" ht="15" customHeight="1" x14ac:dyDescent="0.15">
      <c r="A80" s="335">
        <v>59</v>
      </c>
      <c r="B80" s="416"/>
      <c r="C80" s="417"/>
      <c r="D80" s="406"/>
      <c r="G80" s="341"/>
      <c r="H80" s="341"/>
      <c r="I80" s="341"/>
      <c r="J80" s="341"/>
      <c r="K80" s="341"/>
      <c r="L80" s="341"/>
      <c r="M80" s="341"/>
      <c r="N80" s="341"/>
      <c r="O80" s="260"/>
    </row>
    <row r="81" spans="1:15" s="258" customFormat="1" ht="15" customHeight="1" x14ac:dyDescent="0.15">
      <c r="A81" s="335">
        <v>60</v>
      </c>
      <c r="B81" s="416"/>
      <c r="C81" s="417"/>
      <c r="D81" s="406"/>
      <c r="G81" s="341"/>
      <c r="H81" s="341"/>
      <c r="I81" s="341"/>
      <c r="J81" s="341"/>
      <c r="K81" s="341"/>
      <c r="L81" s="341"/>
      <c r="M81" s="341"/>
      <c r="N81" s="341"/>
      <c r="O81" s="260"/>
    </row>
    <row r="82" spans="1:15" s="258" customFormat="1" ht="15" customHeight="1" x14ac:dyDescent="0.15">
      <c r="A82" s="335">
        <v>61</v>
      </c>
      <c r="B82" s="416"/>
      <c r="C82" s="417"/>
      <c r="D82" s="406"/>
      <c r="G82" s="341"/>
      <c r="H82" s="341"/>
      <c r="I82" s="341"/>
      <c r="J82" s="341"/>
      <c r="K82" s="341"/>
      <c r="L82" s="341"/>
      <c r="M82" s="341"/>
      <c r="N82" s="341"/>
      <c r="O82" s="260"/>
    </row>
    <row r="83" spans="1:15" s="258" customFormat="1" ht="15" customHeight="1" x14ac:dyDescent="0.15">
      <c r="A83" s="335">
        <v>62</v>
      </c>
      <c r="B83" s="416"/>
      <c r="C83" s="417"/>
      <c r="D83" s="406"/>
      <c r="G83" s="341"/>
      <c r="H83" s="341"/>
      <c r="I83" s="341"/>
      <c r="J83" s="341"/>
      <c r="K83" s="341"/>
      <c r="L83" s="341"/>
      <c r="M83" s="341"/>
      <c r="N83" s="341"/>
      <c r="O83" s="260"/>
    </row>
    <row r="84" spans="1:15" s="258" customFormat="1" ht="15" customHeight="1" x14ac:dyDescent="0.15">
      <c r="A84" s="335">
        <v>63</v>
      </c>
      <c r="B84" s="416"/>
      <c r="C84" s="417"/>
      <c r="D84" s="406"/>
      <c r="G84" s="341"/>
      <c r="H84" s="341"/>
      <c r="I84" s="341"/>
      <c r="J84" s="341"/>
      <c r="K84" s="341"/>
      <c r="L84" s="341"/>
      <c r="M84" s="341"/>
      <c r="N84" s="341"/>
      <c r="O84" s="260"/>
    </row>
    <row r="85" spans="1:15" s="258" customFormat="1" ht="15" customHeight="1" x14ac:dyDescent="0.15">
      <c r="A85" s="335">
        <v>64</v>
      </c>
      <c r="B85" s="416"/>
      <c r="C85" s="417"/>
      <c r="D85" s="406"/>
      <c r="G85" s="341"/>
      <c r="H85" s="341"/>
      <c r="I85" s="341"/>
      <c r="J85" s="341"/>
      <c r="K85" s="341"/>
      <c r="L85" s="341"/>
      <c r="M85" s="341"/>
      <c r="N85" s="341"/>
      <c r="O85" s="260"/>
    </row>
    <row r="86" spans="1:15" s="258" customFormat="1" ht="15" customHeight="1" x14ac:dyDescent="0.15">
      <c r="A86" s="335">
        <v>65</v>
      </c>
      <c r="B86" s="416"/>
      <c r="C86" s="417"/>
      <c r="D86" s="406"/>
      <c r="G86" s="341"/>
      <c r="H86" s="341"/>
      <c r="I86" s="341"/>
      <c r="J86" s="341"/>
      <c r="K86" s="341"/>
      <c r="L86" s="341"/>
      <c r="M86" s="341"/>
      <c r="N86" s="341"/>
      <c r="O86" s="260"/>
    </row>
    <row r="87" spans="1:15" s="258" customFormat="1" ht="15" customHeight="1" x14ac:dyDescent="0.15">
      <c r="A87" s="335">
        <v>66</v>
      </c>
      <c r="B87" s="416"/>
      <c r="C87" s="417"/>
      <c r="D87" s="406"/>
      <c r="G87" s="341"/>
      <c r="H87" s="341"/>
      <c r="I87" s="341"/>
      <c r="J87" s="341"/>
      <c r="K87" s="341"/>
      <c r="L87" s="341"/>
      <c r="M87" s="341"/>
      <c r="N87" s="341"/>
      <c r="O87" s="260"/>
    </row>
    <row r="88" spans="1:15" s="258" customFormat="1" ht="15" customHeight="1" x14ac:dyDescent="0.15">
      <c r="A88" s="335">
        <v>67</v>
      </c>
      <c r="B88" s="416"/>
      <c r="C88" s="417"/>
      <c r="D88" s="406"/>
      <c r="G88" s="341"/>
      <c r="H88" s="341"/>
      <c r="I88" s="341"/>
      <c r="J88" s="341"/>
      <c r="K88" s="341"/>
      <c r="L88" s="341"/>
      <c r="M88" s="341"/>
      <c r="N88" s="341"/>
      <c r="O88" s="260"/>
    </row>
    <row r="89" spans="1:15" s="258" customFormat="1" ht="15" customHeight="1" x14ac:dyDescent="0.15">
      <c r="A89" s="335">
        <v>68</v>
      </c>
      <c r="B89" s="416"/>
      <c r="C89" s="417"/>
      <c r="D89" s="406"/>
      <c r="G89" s="341"/>
      <c r="H89" s="341"/>
      <c r="I89" s="341"/>
      <c r="J89" s="341"/>
      <c r="K89" s="341"/>
      <c r="L89" s="341"/>
      <c r="M89" s="341"/>
      <c r="N89" s="341"/>
      <c r="O89" s="260"/>
    </row>
    <row r="90" spans="1:15" s="258" customFormat="1" ht="15" customHeight="1" x14ac:dyDescent="0.15">
      <c r="A90" s="335">
        <v>69</v>
      </c>
      <c r="B90" s="416"/>
      <c r="C90" s="417"/>
      <c r="D90" s="406"/>
      <c r="G90" s="341"/>
      <c r="H90" s="341"/>
      <c r="I90" s="341"/>
      <c r="J90" s="341"/>
      <c r="K90" s="341"/>
      <c r="L90" s="341"/>
      <c r="M90" s="341"/>
      <c r="N90" s="341"/>
      <c r="O90" s="260"/>
    </row>
    <row r="91" spans="1:15" s="258" customFormat="1" ht="15" customHeight="1" x14ac:dyDescent="0.15">
      <c r="A91" s="335">
        <v>70</v>
      </c>
      <c r="B91" s="416"/>
      <c r="C91" s="417"/>
      <c r="D91" s="406"/>
      <c r="G91" s="341"/>
      <c r="H91" s="341"/>
      <c r="I91" s="341"/>
      <c r="J91" s="341"/>
      <c r="K91" s="341"/>
      <c r="L91" s="341"/>
      <c r="M91" s="341"/>
      <c r="N91" s="341"/>
      <c r="O91" s="260"/>
    </row>
    <row r="92" spans="1:15" s="258" customFormat="1" ht="15" customHeight="1" x14ac:dyDescent="0.15">
      <c r="A92" s="335">
        <v>71</v>
      </c>
      <c r="B92" s="416"/>
      <c r="C92" s="417"/>
      <c r="D92" s="406"/>
      <c r="G92" s="341"/>
      <c r="H92" s="341"/>
      <c r="I92" s="341"/>
      <c r="J92" s="341"/>
      <c r="K92" s="341"/>
      <c r="L92" s="341"/>
      <c r="M92" s="341"/>
      <c r="N92" s="341"/>
      <c r="O92" s="260"/>
    </row>
    <row r="93" spans="1:15" s="258" customFormat="1" ht="15" customHeight="1" x14ac:dyDescent="0.15">
      <c r="A93" s="335">
        <v>72</v>
      </c>
      <c r="B93" s="416"/>
      <c r="C93" s="417"/>
      <c r="D93" s="406"/>
      <c r="G93" s="341"/>
      <c r="H93" s="341"/>
      <c r="I93" s="341"/>
      <c r="J93" s="341"/>
      <c r="K93" s="341"/>
      <c r="L93" s="341"/>
      <c r="M93" s="341"/>
      <c r="N93" s="341"/>
      <c r="O93" s="260"/>
    </row>
    <row r="94" spans="1:15" s="258" customFormat="1" ht="15" customHeight="1" x14ac:dyDescent="0.15">
      <c r="A94" s="335">
        <v>73</v>
      </c>
      <c r="B94" s="416"/>
      <c r="C94" s="417"/>
      <c r="D94" s="406"/>
      <c r="G94" s="341"/>
      <c r="H94" s="341"/>
      <c r="I94" s="341"/>
      <c r="J94" s="341"/>
      <c r="K94" s="341"/>
      <c r="L94" s="341"/>
      <c r="M94" s="341"/>
      <c r="N94" s="341"/>
      <c r="O94" s="260"/>
    </row>
    <row r="95" spans="1:15" s="258" customFormat="1" ht="15" customHeight="1" x14ac:dyDescent="0.15">
      <c r="A95" s="335">
        <v>74</v>
      </c>
      <c r="B95" s="416"/>
      <c r="C95" s="417"/>
      <c r="D95" s="406"/>
      <c r="G95" s="341"/>
      <c r="H95" s="341"/>
      <c r="I95" s="341"/>
      <c r="J95" s="341"/>
      <c r="K95" s="341"/>
      <c r="L95" s="341"/>
      <c r="M95" s="341"/>
      <c r="N95" s="341"/>
      <c r="O95" s="260"/>
    </row>
    <row r="96" spans="1:15" s="258" customFormat="1" ht="15" customHeight="1" x14ac:dyDescent="0.15">
      <c r="A96" s="335">
        <v>75</v>
      </c>
      <c r="B96" s="416"/>
      <c r="C96" s="417"/>
      <c r="D96" s="406"/>
      <c r="G96" s="341"/>
      <c r="H96" s="341"/>
      <c r="I96" s="341"/>
      <c r="J96" s="341"/>
      <c r="K96" s="341"/>
      <c r="L96" s="341"/>
      <c r="M96" s="341"/>
      <c r="N96" s="341"/>
      <c r="O96" s="260"/>
    </row>
    <row r="97" spans="1:15" s="258" customFormat="1" ht="15" customHeight="1" x14ac:dyDescent="0.15">
      <c r="A97" s="335">
        <v>76</v>
      </c>
      <c r="B97" s="414"/>
      <c r="C97" s="415"/>
      <c r="D97" s="406"/>
      <c r="G97" s="341"/>
      <c r="H97" s="341"/>
      <c r="I97" s="341"/>
      <c r="J97" s="341"/>
      <c r="K97" s="341"/>
      <c r="L97" s="341"/>
      <c r="M97" s="341"/>
      <c r="N97" s="341"/>
      <c r="O97" s="260"/>
    </row>
    <row r="98" spans="1:15" s="258" customFormat="1" ht="15" customHeight="1" x14ac:dyDescent="0.15">
      <c r="A98" s="335">
        <v>77</v>
      </c>
      <c r="B98" s="404"/>
      <c r="C98" s="405"/>
      <c r="D98" s="406"/>
      <c r="G98" s="341"/>
      <c r="H98" s="341"/>
      <c r="I98" s="341"/>
      <c r="J98" s="341"/>
      <c r="K98" s="341"/>
      <c r="L98" s="341"/>
      <c r="M98" s="341"/>
      <c r="N98" s="341"/>
      <c r="O98" s="260"/>
    </row>
    <row r="99" spans="1:15" s="258" customFormat="1" ht="15" customHeight="1" x14ac:dyDescent="0.15">
      <c r="A99" s="335">
        <v>78</v>
      </c>
      <c r="B99" s="404"/>
      <c r="C99" s="405"/>
      <c r="D99" s="406"/>
      <c r="G99" s="341"/>
      <c r="H99" s="341"/>
      <c r="I99" s="341"/>
      <c r="J99" s="341"/>
      <c r="K99" s="341"/>
      <c r="L99" s="341"/>
      <c r="M99" s="341"/>
      <c r="N99" s="341"/>
      <c r="O99" s="260"/>
    </row>
    <row r="100" spans="1:15" s="258" customFormat="1" ht="15" customHeight="1" x14ac:dyDescent="0.15">
      <c r="A100" s="335">
        <v>79</v>
      </c>
      <c r="B100" s="404"/>
      <c r="C100" s="405"/>
      <c r="D100" s="406"/>
      <c r="G100" s="341"/>
      <c r="H100" s="341"/>
      <c r="I100" s="341"/>
      <c r="J100" s="341"/>
      <c r="K100" s="341"/>
      <c r="L100" s="341"/>
      <c r="M100" s="341"/>
      <c r="N100" s="341"/>
      <c r="O100" s="260"/>
    </row>
    <row r="101" spans="1:15" s="258" customFormat="1" ht="15" customHeight="1" x14ac:dyDescent="0.15">
      <c r="A101" s="335">
        <v>80</v>
      </c>
      <c r="B101" s="404"/>
      <c r="C101" s="405"/>
      <c r="D101" s="406"/>
      <c r="G101" s="341"/>
      <c r="H101" s="341"/>
      <c r="I101" s="341"/>
      <c r="J101" s="341"/>
      <c r="K101" s="341"/>
      <c r="L101" s="341"/>
      <c r="M101" s="341"/>
      <c r="N101" s="341"/>
      <c r="O101" s="260"/>
    </row>
    <row r="102" spans="1:15" s="258" customFormat="1" ht="15" customHeight="1" x14ac:dyDescent="0.15">
      <c r="A102" s="335">
        <v>81</v>
      </c>
      <c r="B102" s="414"/>
      <c r="C102" s="415"/>
      <c r="D102" s="406"/>
      <c r="G102" s="341"/>
      <c r="H102" s="341"/>
      <c r="I102" s="341"/>
      <c r="J102" s="341"/>
      <c r="K102" s="341"/>
      <c r="L102" s="341"/>
      <c r="M102" s="341"/>
      <c r="N102" s="341"/>
      <c r="O102" s="260"/>
    </row>
    <row r="103" spans="1:15" s="258" customFormat="1" ht="15" customHeight="1" x14ac:dyDescent="0.15">
      <c r="A103" s="335">
        <v>82</v>
      </c>
      <c r="B103" s="414"/>
      <c r="C103" s="415"/>
      <c r="D103" s="406"/>
      <c r="G103" s="341"/>
      <c r="H103" s="341"/>
      <c r="I103" s="341"/>
      <c r="J103" s="341"/>
      <c r="K103" s="341"/>
      <c r="L103" s="341"/>
      <c r="M103" s="341"/>
      <c r="N103" s="341"/>
      <c r="O103" s="260"/>
    </row>
    <row r="104" spans="1:15" s="258" customFormat="1" ht="15" customHeight="1" x14ac:dyDescent="0.15">
      <c r="A104" s="335">
        <v>83</v>
      </c>
      <c r="B104" s="414"/>
      <c r="C104" s="415"/>
      <c r="D104" s="406"/>
      <c r="G104" s="341"/>
      <c r="H104" s="341"/>
      <c r="I104" s="341"/>
      <c r="J104" s="341"/>
      <c r="K104" s="341"/>
      <c r="L104" s="341"/>
      <c r="M104" s="341"/>
      <c r="N104" s="341"/>
      <c r="O104" s="260"/>
    </row>
    <row r="105" spans="1:15" s="258" customFormat="1" ht="15" customHeight="1" x14ac:dyDescent="0.15">
      <c r="A105" s="335">
        <v>84</v>
      </c>
      <c r="B105" s="414"/>
      <c r="C105" s="415"/>
      <c r="D105" s="406"/>
      <c r="G105" s="341"/>
      <c r="H105" s="341"/>
      <c r="I105" s="341"/>
      <c r="J105" s="341"/>
      <c r="K105" s="341"/>
      <c r="L105" s="341"/>
      <c r="M105" s="341"/>
      <c r="N105" s="341"/>
      <c r="O105" s="260"/>
    </row>
    <row r="106" spans="1:15" s="258" customFormat="1" ht="15" customHeight="1" x14ac:dyDescent="0.15">
      <c r="A106" s="335">
        <v>85</v>
      </c>
      <c r="B106" s="414"/>
      <c r="C106" s="415"/>
      <c r="D106" s="406"/>
      <c r="G106" s="341"/>
      <c r="H106" s="341"/>
      <c r="I106" s="341"/>
      <c r="J106" s="341"/>
      <c r="K106" s="341"/>
      <c r="L106" s="341"/>
      <c r="M106" s="341"/>
      <c r="N106" s="341"/>
      <c r="O106" s="260"/>
    </row>
    <row r="107" spans="1:15" s="258" customFormat="1" ht="15" customHeight="1" x14ac:dyDescent="0.15">
      <c r="A107" s="335">
        <v>86</v>
      </c>
      <c r="B107" s="414"/>
      <c r="C107" s="415"/>
      <c r="D107" s="406"/>
      <c r="G107" s="341"/>
      <c r="H107" s="341"/>
      <c r="I107" s="341"/>
      <c r="J107" s="341"/>
      <c r="K107" s="341"/>
      <c r="L107" s="341"/>
      <c r="M107" s="341"/>
      <c r="N107" s="341"/>
      <c r="O107" s="260"/>
    </row>
    <row r="108" spans="1:15" s="258" customFormat="1" ht="15" customHeight="1" x14ac:dyDescent="0.15">
      <c r="A108" s="335">
        <v>87</v>
      </c>
      <c r="B108" s="414"/>
      <c r="C108" s="415"/>
      <c r="D108" s="406"/>
      <c r="G108" s="341"/>
      <c r="H108" s="341"/>
      <c r="I108" s="341"/>
      <c r="J108" s="341"/>
      <c r="K108" s="341"/>
      <c r="L108" s="341"/>
      <c r="M108" s="341"/>
      <c r="N108" s="341"/>
      <c r="O108" s="260"/>
    </row>
    <row r="109" spans="1:15" s="258" customFormat="1" ht="15" customHeight="1" x14ac:dyDescent="0.15">
      <c r="A109" s="335">
        <v>88</v>
      </c>
      <c r="B109" s="414"/>
      <c r="C109" s="415"/>
      <c r="D109" s="406"/>
      <c r="G109" s="341"/>
      <c r="H109" s="341"/>
      <c r="I109" s="341"/>
      <c r="J109" s="341"/>
      <c r="K109" s="341"/>
      <c r="L109" s="341"/>
      <c r="M109" s="341"/>
      <c r="N109" s="341"/>
      <c r="O109" s="260"/>
    </row>
    <row r="110" spans="1:15" s="258" customFormat="1" ht="15" customHeight="1" x14ac:dyDescent="0.15">
      <c r="A110" s="335">
        <v>89</v>
      </c>
      <c r="B110" s="414"/>
      <c r="C110" s="415"/>
      <c r="D110" s="406"/>
      <c r="G110" s="341"/>
      <c r="H110" s="341"/>
      <c r="I110" s="341"/>
      <c r="J110" s="341"/>
      <c r="K110" s="341"/>
      <c r="L110" s="341"/>
      <c r="M110" s="341"/>
      <c r="N110" s="341"/>
      <c r="O110" s="260"/>
    </row>
    <row r="111" spans="1:15" s="258" customFormat="1" ht="15" customHeight="1" x14ac:dyDescent="0.15">
      <c r="A111" s="335">
        <v>90</v>
      </c>
      <c r="B111" s="414"/>
      <c r="C111" s="415"/>
      <c r="D111" s="406"/>
      <c r="G111" s="341"/>
      <c r="H111" s="341"/>
      <c r="I111" s="341"/>
      <c r="J111" s="341"/>
      <c r="K111" s="341"/>
      <c r="L111" s="341"/>
      <c r="M111" s="341"/>
      <c r="N111" s="341"/>
      <c r="O111" s="260"/>
    </row>
    <row r="112" spans="1:15" s="258" customFormat="1" ht="15" customHeight="1" x14ac:dyDescent="0.15">
      <c r="A112" s="335">
        <v>91</v>
      </c>
      <c r="B112" s="404"/>
      <c r="C112" s="405"/>
      <c r="D112" s="406"/>
      <c r="G112" s="341"/>
      <c r="H112" s="341"/>
      <c r="I112" s="341"/>
      <c r="J112" s="341"/>
      <c r="K112" s="341"/>
      <c r="L112" s="341"/>
      <c r="M112" s="341"/>
      <c r="N112" s="341"/>
      <c r="O112" s="260"/>
    </row>
    <row r="113" spans="1:15" s="258" customFormat="1" ht="15" customHeight="1" x14ac:dyDescent="0.15">
      <c r="A113" s="335">
        <v>92</v>
      </c>
      <c r="B113" s="404"/>
      <c r="C113" s="405"/>
      <c r="D113" s="406"/>
      <c r="G113" s="341"/>
      <c r="H113" s="341"/>
      <c r="I113" s="341"/>
      <c r="J113" s="341"/>
      <c r="K113" s="341"/>
      <c r="L113" s="341"/>
      <c r="M113" s="341"/>
      <c r="N113" s="341"/>
      <c r="O113" s="260"/>
    </row>
    <row r="114" spans="1:15" s="258" customFormat="1" ht="15" customHeight="1" x14ac:dyDescent="0.15">
      <c r="A114" s="335">
        <v>93</v>
      </c>
      <c r="B114" s="404"/>
      <c r="C114" s="405"/>
      <c r="D114" s="406"/>
      <c r="G114" s="341"/>
      <c r="H114" s="341"/>
      <c r="I114" s="341"/>
      <c r="J114" s="341"/>
      <c r="K114" s="341"/>
      <c r="L114" s="341"/>
      <c r="M114" s="341"/>
      <c r="N114" s="341"/>
      <c r="O114" s="260"/>
    </row>
    <row r="115" spans="1:15" s="258" customFormat="1" ht="15" customHeight="1" x14ac:dyDescent="0.15">
      <c r="A115" s="335">
        <v>94</v>
      </c>
      <c r="B115" s="404"/>
      <c r="C115" s="405"/>
      <c r="D115" s="406"/>
      <c r="G115" s="341"/>
      <c r="H115" s="341"/>
      <c r="I115" s="341"/>
      <c r="J115" s="341"/>
      <c r="K115" s="341"/>
      <c r="L115" s="341"/>
      <c r="M115" s="341"/>
      <c r="N115" s="341"/>
      <c r="O115" s="260"/>
    </row>
    <row r="116" spans="1:15" s="258" customFormat="1" ht="15" customHeight="1" x14ac:dyDescent="0.15">
      <c r="A116" s="335">
        <v>95</v>
      </c>
      <c r="B116" s="404"/>
      <c r="C116" s="405"/>
      <c r="D116" s="406"/>
      <c r="G116" s="341"/>
      <c r="H116" s="341"/>
      <c r="I116" s="341"/>
      <c r="J116" s="341"/>
      <c r="K116" s="341"/>
      <c r="L116" s="341"/>
      <c r="M116" s="341"/>
      <c r="N116" s="341"/>
      <c r="O116" s="260"/>
    </row>
    <row r="117" spans="1:15" s="258" customFormat="1" ht="15" customHeight="1" x14ac:dyDescent="0.15">
      <c r="A117" s="335">
        <v>96</v>
      </c>
      <c r="B117" s="404"/>
      <c r="C117" s="405"/>
      <c r="D117" s="406"/>
      <c r="G117" s="341"/>
      <c r="H117" s="341"/>
      <c r="I117" s="341"/>
      <c r="J117" s="341"/>
      <c r="K117" s="341"/>
      <c r="L117" s="341"/>
      <c r="M117" s="341"/>
      <c r="N117" s="341"/>
      <c r="O117" s="260"/>
    </row>
    <row r="118" spans="1:15" s="258" customFormat="1" ht="15" customHeight="1" x14ac:dyDescent="0.15">
      <c r="A118" s="335">
        <v>97</v>
      </c>
      <c r="B118" s="404"/>
      <c r="C118" s="405"/>
      <c r="D118" s="406"/>
      <c r="G118" s="341"/>
      <c r="H118" s="341"/>
      <c r="I118" s="341"/>
      <c r="J118" s="341"/>
      <c r="K118" s="341"/>
      <c r="L118" s="341"/>
      <c r="M118" s="341"/>
      <c r="N118" s="341"/>
      <c r="O118" s="260"/>
    </row>
    <row r="119" spans="1:15" s="258" customFormat="1" ht="15" customHeight="1" x14ac:dyDescent="0.15">
      <c r="A119" s="335">
        <v>98</v>
      </c>
      <c r="B119" s="404"/>
      <c r="C119" s="405"/>
      <c r="D119" s="406"/>
      <c r="G119" s="341"/>
      <c r="H119" s="341"/>
      <c r="I119" s="341"/>
      <c r="J119" s="341"/>
      <c r="K119" s="341"/>
      <c r="L119" s="341"/>
      <c r="M119" s="341"/>
      <c r="N119" s="341"/>
      <c r="O119" s="260"/>
    </row>
    <row r="120" spans="1:15" s="258" customFormat="1" ht="15" customHeight="1" x14ac:dyDescent="0.15">
      <c r="A120" s="335">
        <v>99</v>
      </c>
      <c r="B120" s="404"/>
      <c r="C120" s="405"/>
      <c r="D120" s="406"/>
      <c r="G120" s="341"/>
      <c r="H120" s="341"/>
      <c r="I120" s="341"/>
      <c r="J120" s="341"/>
      <c r="K120" s="341"/>
      <c r="L120" s="341"/>
      <c r="M120" s="341"/>
      <c r="N120" s="341"/>
      <c r="O120" s="260"/>
    </row>
    <row r="121" spans="1:15" s="258" customFormat="1" ht="15" customHeight="1" x14ac:dyDescent="0.15">
      <c r="A121" s="335">
        <v>100</v>
      </c>
      <c r="B121" s="404"/>
      <c r="C121" s="405"/>
      <c r="D121" s="406"/>
      <c r="G121" s="341"/>
      <c r="H121" s="341"/>
      <c r="I121" s="341"/>
      <c r="J121" s="341"/>
      <c r="K121" s="341"/>
      <c r="L121" s="341"/>
      <c r="M121" s="341"/>
      <c r="N121" s="341"/>
      <c r="O121" s="260"/>
    </row>
    <row r="122" spans="1:15" s="258" customFormat="1" ht="15" customHeight="1" x14ac:dyDescent="0.15">
      <c r="A122" s="335">
        <v>101</v>
      </c>
      <c r="B122" s="404"/>
      <c r="C122" s="405"/>
      <c r="D122" s="406"/>
      <c r="G122" s="341"/>
      <c r="H122" s="341"/>
      <c r="I122" s="341"/>
      <c r="J122" s="341"/>
      <c r="K122" s="341"/>
      <c r="L122" s="341"/>
      <c r="M122" s="341"/>
      <c r="N122" s="341"/>
      <c r="O122" s="260"/>
    </row>
    <row r="123" spans="1:15" s="258" customFormat="1" ht="15" customHeight="1" x14ac:dyDescent="0.15">
      <c r="A123" s="335">
        <v>102</v>
      </c>
      <c r="B123" s="404"/>
      <c r="C123" s="405"/>
      <c r="D123" s="406"/>
      <c r="G123" s="341"/>
      <c r="H123" s="341"/>
      <c r="I123" s="341"/>
      <c r="J123" s="341"/>
      <c r="K123" s="341"/>
      <c r="L123" s="341"/>
      <c r="M123" s="341"/>
      <c r="N123" s="341"/>
      <c r="O123" s="260"/>
    </row>
    <row r="124" spans="1:15" s="258" customFormat="1" ht="15" customHeight="1" x14ac:dyDescent="0.15">
      <c r="A124" s="335">
        <v>103</v>
      </c>
      <c r="B124" s="404"/>
      <c r="C124" s="405"/>
      <c r="D124" s="406"/>
      <c r="G124" s="341"/>
      <c r="H124" s="341"/>
      <c r="I124" s="341"/>
      <c r="J124" s="341"/>
      <c r="K124" s="341"/>
      <c r="L124" s="341"/>
      <c r="M124" s="341"/>
      <c r="N124" s="341"/>
      <c r="O124" s="260"/>
    </row>
    <row r="125" spans="1:15" s="258" customFormat="1" ht="15" customHeight="1" x14ac:dyDescent="0.15">
      <c r="A125" s="335">
        <v>104</v>
      </c>
      <c r="B125" s="404"/>
      <c r="C125" s="405"/>
      <c r="D125" s="406"/>
      <c r="G125" s="341"/>
      <c r="H125" s="341"/>
      <c r="I125" s="341"/>
      <c r="J125" s="341"/>
      <c r="K125" s="341"/>
      <c r="L125" s="341"/>
      <c r="M125" s="341"/>
      <c r="N125" s="341"/>
      <c r="O125" s="260"/>
    </row>
    <row r="126" spans="1:15" s="258" customFormat="1" ht="15" customHeight="1" x14ac:dyDescent="0.15">
      <c r="A126" s="335">
        <v>105</v>
      </c>
      <c r="B126" s="404"/>
      <c r="C126" s="405"/>
      <c r="D126" s="406"/>
      <c r="G126" s="341"/>
      <c r="H126" s="341"/>
      <c r="I126" s="341"/>
      <c r="J126" s="341"/>
      <c r="K126" s="341"/>
      <c r="L126" s="341"/>
      <c r="M126" s="341"/>
      <c r="N126" s="341"/>
      <c r="O126" s="260"/>
    </row>
    <row r="127" spans="1:15" s="258" customFormat="1" ht="15" customHeight="1" x14ac:dyDescent="0.15">
      <c r="A127" s="335">
        <v>106</v>
      </c>
      <c r="B127" s="404"/>
      <c r="C127" s="405"/>
      <c r="D127" s="406"/>
      <c r="G127" s="341"/>
      <c r="H127" s="341"/>
      <c r="I127" s="341"/>
      <c r="J127" s="341"/>
      <c r="K127" s="341"/>
      <c r="L127" s="341"/>
      <c r="M127" s="341"/>
      <c r="N127" s="341"/>
      <c r="O127" s="260"/>
    </row>
    <row r="128" spans="1:15" s="258" customFormat="1" ht="15" customHeight="1" x14ac:dyDescent="0.15">
      <c r="A128" s="335">
        <v>107</v>
      </c>
      <c r="B128" s="404"/>
      <c r="C128" s="405"/>
      <c r="D128" s="406"/>
      <c r="G128" s="341"/>
      <c r="H128" s="341"/>
      <c r="I128" s="341"/>
      <c r="J128" s="341"/>
      <c r="K128" s="341"/>
      <c r="L128" s="341"/>
      <c r="M128" s="341"/>
      <c r="N128" s="341"/>
      <c r="O128" s="260"/>
    </row>
    <row r="129" spans="1:16" s="258" customFormat="1" ht="15" customHeight="1" x14ac:dyDescent="0.15">
      <c r="A129" s="335">
        <v>108</v>
      </c>
      <c r="B129" s="404"/>
      <c r="C129" s="405"/>
      <c r="D129" s="406"/>
      <c r="G129" s="341"/>
      <c r="H129" s="341"/>
      <c r="I129" s="341"/>
      <c r="J129" s="341"/>
      <c r="K129" s="341"/>
      <c r="L129" s="341"/>
      <c r="M129" s="341"/>
      <c r="N129" s="341"/>
      <c r="O129" s="260"/>
    </row>
    <row r="130" spans="1:16" s="258" customFormat="1" ht="15" customHeight="1" x14ac:dyDescent="0.15">
      <c r="A130" s="335">
        <v>109</v>
      </c>
      <c r="B130" s="404"/>
      <c r="C130" s="405"/>
      <c r="D130" s="406"/>
      <c r="G130" s="341"/>
      <c r="H130" s="341"/>
      <c r="I130" s="341"/>
      <c r="J130" s="341"/>
      <c r="K130" s="341"/>
      <c r="L130" s="341"/>
      <c r="M130" s="341"/>
      <c r="N130" s="341"/>
      <c r="O130" s="260"/>
    </row>
    <row r="131" spans="1:16" s="258" customFormat="1" ht="15" customHeight="1" x14ac:dyDescent="0.15">
      <c r="A131" s="335">
        <v>110</v>
      </c>
      <c r="B131" s="404"/>
      <c r="C131" s="405"/>
      <c r="D131" s="406"/>
      <c r="G131" s="341"/>
      <c r="H131" s="341"/>
      <c r="I131" s="341"/>
      <c r="J131" s="341"/>
      <c r="K131" s="341"/>
      <c r="L131" s="341"/>
      <c r="M131" s="341"/>
      <c r="N131" s="341"/>
      <c r="O131" s="260"/>
    </row>
    <row r="132" spans="1:16" ht="15" customHeight="1" x14ac:dyDescent="0.15">
      <c r="A132" s="335">
        <v>111</v>
      </c>
      <c r="B132" s="404"/>
      <c r="C132" s="405"/>
      <c r="D132" s="406"/>
      <c r="E132" s="258"/>
      <c r="F132" s="258"/>
      <c r="O132" s="342"/>
      <c r="P132" s="341"/>
    </row>
    <row r="133" spans="1:16" ht="15" customHeight="1" x14ac:dyDescent="0.15">
      <c r="A133" s="335">
        <v>112</v>
      </c>
      <c r="B133" s="404"/>
      <c r="C133" s="405"/>
      <c r="D133" s="406"/>
      <c r="E133" s="258"/>
      <c r="F133" s="258"/>
      <c r="O133" s="342"/>
      <c r="P133" s="341"/>
    </row>
    <row r="134" spans="1:16" ht="15" customHeight="1" x14ac:dyDescent="0.15">
      <c r="A134" s="335">
        <v>113</v>
      </c>
      <c r="B134" s="404"/>
      <c r="C134" s="405"/>
      <c r="D134" s="406"/>
      <c r="E134" s="258"/>
      <c r="F134" s="258"/>
      <c r="O134" s="342"/>
      <c r="P134" s="341"/>
    </row>
    <row r="135" spans="1:16" ht="15" customHeight="1" x14ac:dyDescent="0.15">
      <c r="A135" s="335">
        <v>114</v>
      </c>
      <c r="B135" s="404"/>
      <c r="C135" s="405"/>
      <c r="D135" s="406"/>
      <c r="E135" s="258"/>
      <c r="F135" s="258"/>
      <c r="O135" s="342"/>
      <c r="P135" s="341"/>
    </row>
    <row r="136" spans="1:16" ht="15" customHeight="1" x14ac:dyDescent="0.15">
      <c r="A136" s="335">
        <v>115</v>
      </c>
      <c r="B136" s="404"/>
      <c r="C136" s="405"/>
      <c r="D136" s="406"/>
      <c r="E136" s="258"/>
      <c r="F136" s="258"/>
      <c r="O136" s="342"/>
      <c r="P136" s="341"/>
    </row>
    <row r="137" spans="1:16" ht="15" customHeight="1" x14ac:dyDescent="0.15">
      <c r="A137" s="335">
        <v>116</v>
      </c>
      <c r="B137" s="404"/>
      <c r="C137" s="405"/>
      <c r="D137" s="406"/>
      <c r="E137" s="258"/>
      <c r="F137" s="258"/>
      <c r="O137" s="342"/>
      <c r="P137" s="341"/>
    </row>
    <row r="138" spans="1:16" ht="15" customHeight="1" x14ac:dyDescent="0.15">
      <c r="A138" s="335">
        <v>117</v>
      </c>
      <c r="B138" s="404"/>
      <c r="C138" s="405"/>
      <c r="D138" s="406"/>
      <c r="E138" s="258"/>
      <c r="F138" s="258"/>
      <c r="O138" s="342"/>
      <c r="P138" s="341"/>
    </row>
    <row r="139" spans="1:16" ht="15" customHeight="1" x14ac:dyDescent="0.15">
      <c r="A139" s="335">
        <v>118</v>
      </c>
      <c r="B139" s="404"/>
      <c r="C139" s="405"/>
      <c r="D139" s="406"/>
      <c r="E139" s="258"/>
      <c r="F139" s="258"/>
      <c r="O139" s="342"/>
      <c r="P139" s="341"/>
    </row>
    <row r="140" spans="1:16" ht="15" customHeight="1" x14ac:dyDescent="0.15">
      <c r="A140" s="335">
        <v>119</v>
      </c>
      <c r="B140" s="404"/>
      <c r="C140" s="405"/>
      <c r="D140" s="406"/>
      <c r="E140" s="258"/>
      <c r="F140" s="258"/>
      <c r="O140" s="342"/>
      <c r="P140" s="341"/>
    </row>
    <row r="141" spans="1:16" ht="15" customHeight="1" x14ac:dyDescent="0.15">
      <c r="A141" s="335">
        <v>120</v>
      </c>
      <c r="B141" s="404"/>
      <c r="C141" s="405"/>
      <c r="D141" s="406"/>
      <c r="E141" s="258"/>
      <c r="F141" s="258"/>
      <c r="O141" s="342"/>
      <c r="P141" s="341"/>
    </row>
    <row r="142" spans="1:16" ht="15" customHeight="1" x14ac:dyDescent="0.15">
      <c r="A142" s="335">
        <v>121</v>
      </c>
      <c r="B142" s="404"/>
      <c r="C142" s="405"/>
      <c r="D142" s="406"/>
      <c r="E142" s="258"/>
      <c r="F142" s="258"/>
      <c r="O142" s="342"/>
      <c r="P142" s="341"/>
    </row>
    <row r="143" spans="1:16" ht="15" customHeight="1" x14ac:dyDescent="0.15">
      <c r="A143" s="335">
        <v>122</v>
      </c>
      <c r="B143" s="404"/>
      <c r="C143" s="405"/>
      <c r="D143" s="406"/>
      <c r="E143" s="258"/>
      <c r="F143" s="258"/>
      <c r="O143" s="342"/>
      <c r="P143" s="341"/>
    </row>
    <row r="144" spans="1:16" ht="15" customHeight="1" x14ac:dyDescent="0.15">
      <c r="A144" s="335">
        <v>123</v>
      </c>
      <c r="B144" s="404"/>
      <c r="C144" s="405"/>
      <c r="D144" s="406"/>
      <c r="O144" s="342"/>
      <c r="P144" s="341"/>
    </row>
    <row r="145" spans="1:16" ht="15" customHeight="1" x14ac:dyDescent="0.15">
      <c r="A145" s="335">
        <v>124</v>
      </c>
      <c r="B145" s="404"/>
      <c r="C145" s="405"/>
      <c r="D145" s="406"/>
      <c r="O145" s="342"/>
      <c r="P145" s="341"/>
    </row>
    <row r="146" spans="1:16" ht="15" customHeight="1" x14ac:dyDescent="0.15">
      <c r="A146" s="335">
        <v>125</v>
      </c>
      <c r="B146" s="404"/>
      <c r="C146" s="405"/>
      <c r="D146" s="406"/>
      <c r="O146" s="342"/>
      <c r="P146" s="341"/>
    </row>
    <row r="147" spans="1:16" ht="15" customHeight="1" x14ac:dyDescent="0.15">
      <c r="A147" s="335">
        <v>126</v>
      </c>
      <c r="B147" s="404"/>
      <c r="C147" s="405"/>
      <c r="D147" s="406"/>
      <c r="O147" s="342"/>
      <c r="P147" s="341"/>
    </row>
    <row r="148" spans="1:16" ht="15" customHeight="1" x14ac:dyDescent="0.15">
      <c r="A148" s="335">
        <v>127</v>
      </c>
      <c r="B148" s="404"/>
      <c r="C148" s="405"/>
      <c r="D148" s="406"/>
      <c r="O148" s="342"/>
      <c r="P148" s="341"/>
    </row>
    <row r="149" spans="1:16" ht="15" customHeight="1" x14ac:dyDescent="0.15">
      <c r="A149" s="335">
        <v>128</v>
      </c>
      <c r="B149" s="404"/>
      <c r="C149" s="405"/>
      <c r="D149" s="406"/>
      <c r="O149" s="342"/>
      <c r="P149" s="341"/>
    </row>
    <row r="150" spans="1:16" ht="15" customHeight="1" x14ac:dyDescent="0.15">
      <c r="A150" s="335">
        <v>129</v>
      </c>
      <c r="B150" s="404"/>
      <c r="C150" s="405"/>
      <c r="D150" s="406"/>
      <c r="O150" s="342"/>
      <c r="P150" s="341"/>
    </row>
    <row r="151" spans="1:16" ht="15" customHeight="1" x14ac:dyDescent="0.15">
      <c r="A151" s="335">
        <v>130</v>
      </c>
      <c r="B151" s="404"/>
      <c r="C151" s="405"/>
      <c r="D151" s="406"/>
      <c r="O151" s="342"/>
      <c r="P151" s="341"/>
    </row>
    <row r="152" spans="1:16" ht="15" customHeight="1" x14ac:dyDescent="0.15">
      <c r="A152" s="335">
        <v>131</v>
      </c>
      <c r="B152" s="404"/>
      <c r="C152" s="405"/>
      <c r="D152" s="406"/>
      <c r="O152" s="342"/>
      <c r="P152" s="341"/>
    </row>
    <row r="153" spans="1:16" ht="15" customHeight="1" x14ac:dyDescent="0.15">
      <c r="A153" s="335">
        <v>132</v>
      </c>
      <c r="B153" s="404"/>
      <c r="C153" s="405"/>
      <c r="D153" s="406"/>
      <c r="O153" s="342"/>
      <c r="P153" s="341"/>
    </row>
    <row r="154" spans="1:16" ht="15" customHeight="1" x14ac:dyDescent="0.15">
      <c r="A154" s="335">
        <v>133</v>
      </c>
      <c r="B154" s="404"/>
      <c r="C154" s="405"/>
      <c r="D154" s="406"/>
      <c r="O154" s="342"/>
      <c r="P154" s="341"/>
    </row>
    <row r="155" spans="1:16" ht="15" customHeight="1" x14ac:dyDescent="0.15">
      <c r="A155" s="335">
        <v>134</v>
      </c>
      <c r="B155" s="404"/>
      <c r="C155" s="405"/>
      <c r="D155" s="406"/>
      <c r="O155" s="342"/>
      <c r="P155" s="341"/>
    </row>
    <row r="156" spans="1:16" ht="15" customHeight="1" x14ac:dyDescent="0.15">
      <c r="A156" s="335">
        <v>135</v>
      </c>
      <c r="B156" s="404"/>
      <c r="C156" s="405"/>
      <c r="D156" s="406"/>
      <c r="O156" s="342"/>
      <c r="P156" s="341"/>
    </row>
    <row r="157" spans="1:16" ht="15" customHeight="1" x14ac:dyDescent="0.15">
      <c r="A157" s="335">
        <v>136</v>
      </c>
      <c r="B157" s="404"/>
      <c r="C157" s="405"/>
      <c r="D157" s="406"/>
      <c r="O157" s="342"/>
      <c r="P157" s="341"/>
    </row>
    <row r="158" spans="1:16" ht="15" customHeight="1" x14ac:dyDescent="0.15">
      <c r="A158" s="335">
        <v>137</v>
      </c>
      <c r="B158" s="404"/>
      <c r="C158" s="405"/>
      <c r="D158" s="406"/>
      <c r="O158" s="342"/>
      <c r="P158" s="341"/>
    </row>
    <row r="159" spans="1:16" ht="15" customHeight="1" x14ac:dyDescent="0.15">
      <c r="A159" s="335">
        <v>138</v>
      </c>
      <c r="B159" s="404"/>
      <c r="C159" s="405"/>
      <c r="D159" s="406"/>
      <c r="O159" s="342"/>
      <c r="P159" s="341"/>
    </row>
    <row r="160" spans="1:16" ht="15" customHeight="1" x14ac:dyDescent="0.15">
      <c r="A160" s="335">
        <v>139</v>
      </c>
      <c r="B160" s="404"/>
      <c r="C160" s="405"/>
      <c r="D160" s="406"/>
      <c r="O160" s="342"/>
      <c r="P160" s="341"/>
    </row>
    <row r="161" spans="1:16" ht="15" customHeight="1" x14ac:dyDescent="0.15">
      <c r="A161" s="335">
        <v>140</v>
      </c>
      <c r="B161" s="404"/>
      <c r="C161" s="405"/>
      <c r="D161" s="406"/>
      <c r="O161" s="342"/>
      <c r="P161" s="341"/>
    </row>
    <row r="162" spans="1:16" ht="15" customHeight="1" x14ac:dyDescent="0.15">
      <c r="A162" s="335">
        <v>141</v>
      </c>
      <c r="B162" s="404"/>
      <c r="C162" s="405"/>
      <c r="D162" s="406"/>
      <c r="O162" s="342"/>
      <c r="P162" s="341"/>
    </row>
    <row r="163" spans="1:16" ht="15" customHeight="1" x14ac:dyDescent="0.15">
      <c r="A163" s="335">
        <v>142</v>
      </c>
      <c r="B163" s="404"/>
      <c r="C163" s="405"/>
      <c r="D163" s="406"/>
      <c r="O163" s="342"/>
      <c r="P163" s="341"/>
    </row>
    <row r="164" spans="1:16" ht="15" customHeight="1" x14ac:dyDescent="0.15">
      <c r="A164" s="335">
        <v>143</v>
      </c>
      <c r="B164" s="404"/>
      <c r="C164" s="405"/>
      <c r="D164" s="406"/>
      <c r="O164" s="342"/>
      <c r="P164" s="341"/>
    </row>
    <row r="165" spans="1:16" ht="15" customHeight="1" x14ac:dyDescent="0.15">
      <c r="A165" s="335">
        <v>144</v>
      </c>
      <c r="B165" s="404"/>
      <c r="C165" s="405"/>
      <c r="D165" s="406"/>
      <c r="O165" s="342"/>
      <c r="P165" s="341"/>
    </row>
    <row r="166" spans="1:16" ht="15" customHeight="1" x14ac:dyDescent="0.15">
      <c r="A166" s="335">
        <v>145</v>
      </c>
      <c r="B166" s="404"/>
      <c r="C166" s="405"/>
      <c r="D166" s="406"/>
      <c r="O166" s="342"/>
      <c r="P166" s="341"/>
    </row>
    <row r="167" spans="1:16" ht="15" customHeight="1" x14ac:dyDescent="0.15">
      <c r="A167" s="335">
        <v>146</v>
      </c>
      <c r="B167" s="404"/>
      <c r="C167" s="405"/>
      <c r="D167" s="406"/>
      <c r="O167" s="342"/>
      <c r="P167" s="341"/>
    </row>
    <row r="168" spans="1:16" ht="15" customHeight="1" x14ac:dyDescent="0.15">
      <c r="A168" s="335">
        <v>147</v>
      </c>
      <c r="B168" s="404"/>
      <c r="C168" s="405"/>
      <c r="D168" s="406"/>
      <c r="O168" s="342"/>
      <c r="P168" s="341"/>
    </row>
    <row r="169" spans="1:16" ht="15" customHeight="1" x14ac:dyDescent="0.15">
      <c r="A169" s="335">
        <v>148</v>
      </c>
      <c r="B169" s="404"/>
      <c r="C169" s="405"/>
      <c r="D169" s="406"/>
      <c r="O169" s="342"/>
      <c r="P169" s="341"/>
    </row>
    <row r="170" spans="1:16" ht="15" customHeight="1" x14ac:dyDescent="0.15">
      <c r="A170" s="335">
        <v>149</v>
      </c>
      <c r="B170" s="404"/>
      <c r="C170" s="405"/>
      <c r="D170" s="406"/>
      <c r="O170" s="342"/>
      <c r="P170" s="341"/>
    </row>
    <row r="171" spans="1:16" ht="15" customHeight="1" x14ac:dyDescent="0.15">
      <c r="A171" s="335">
        <v>150</v>
      </c>
      <c r="B171" s="404"/>
      <c r="C171" s="405"/>
      <c r="D171" s="406"/>
      <c r="O171" s="342"/>
      <c r="P171" s="341"/>
    </row>
    <row r="172" spans="1:16" ht="15" customHeight="1" x14ac:dyDescent="0.15">
      <c r="A172" s="335">
        <v>151</v>
      </c>
      <c r="B172" s="404"/>
      <c r="C172" s="405"/>
      <c r="D172" s="406"/>
      <c r="O172" s="342"/>
      <c r="P172" s="341"/>
    </row>
    <row r="173" spans="1:16" ht="15" customHeight="1" x14ac:dyDescent="0.15">
      <c r="A173" s="335">
        <v>152</v>
      </c>
      <c r="B173" s="404"/>
      <c r="C173" s="405"/>
      <c r="D173" s="406"/>
      <c r="O173" s="342"/>
      <c r="P173" s="341"/>
    </row>
    <row r="174" spans="1:16" ht="15" customHeight="1" x14ac:dyDescent="0.15">
      <c r="A174" s="335">
        <v>153</v>
      </c>
      <c r="B174" s="404"/>
      <c r="C174" s="405"/>
      <c r="D174" s="406"/>
      <c r="O174" s="342"/>
      <c r="P174" s="341"/>
    </row>
    <row r="175" spans="1:16" ht="15" customHeight="1" x14ac:dyDescent="0.15">
      <c r="A175" s="335">
        <v>154</v>
      </c>
      <c r="B175" s="404"/>
      <c r="C175" s="405"/>
      <c r="D175" s="406"/>
      <c r="O175" s="342"/>
      <c r="P175" s="341"/>
    </row>
    <row r="176" spans="1:16" ht="15" customHeight="1" x14ac:dyDescent="0.15">
      <c r="A176" s="335">
        <v>155</v>
      </c>
      <c r="B176" s="404"/>
      <c r="C176" s="405"/>
      <c r="D176" s="406"/>
      <c r="O176" s="342"/>
      <c r="P176" s="341"/>
    </row>
    <row r="177" spans="1:42" ht="15" customHeight="1" x14ac:dyDescent="0.15">
      <c r="A177" s="335">
        <v>156</v>
      </c>
      <c r="B177" s="404"/>
      <c r="C177" s="405"/>
      <c r="D177" s="406"/>
      <c r="O177" s="342"/>
      <c r="P177" s="341"/>
    </row>
    <row r="178" spans="1:42" ht="15" customHeight="1" x14ac:dyDescent="0.15">
      <c r="A178" s="335">
        <v>157</v>
      </c>
      <c r="B178" s="404"/>
      <c r="C178" s="405"/>
      <c r="D178" s="406"/>
      <c r="O178" s="342"/>
      <c r="P178" s="341"/>
    </row>
    <row r="179" spans="1:42" ht="15" customHeight="1" x14ac:dyDescent="0.15">
      <c r="A179" s="335">
        <v>158</v>
      </c>
      <c r="B179" s="404"/>
      <c r="C179" s="405"/>
      <c r="D179" s="406"/>
      <c r="O179" s="342"/>
      <c r="P179" s="341"/>
    </row>
    <row r="180" spans="1:42" ht="15" customHeight="1" x14ac:dyDescent="0.15">
      <c r="A180" s="335">
        <v>159</v>
      </c>
      <c r="B180" s="404"/>
      <c r="C180" s="405"/>
      <c r="D180" s="406"/>
      <c r="O180" s="342"/>
      <c r="P180" s="341"/>
    </row>
    <row r="181" spans="1:42" ht="15" customHeight="1" x14ac:dyDescent="0.15">
      <c r="A181" s="335">
        <v>160</v>
      </c>
      <c r="B181" s="404"/>
      <c r="C181" s="405"/>
      <c r="D181" s="406"/>
      <c r="O181" s="342"/>
      <c r="P181" s="341"/>
    </row>
    <row r="182" spans="1:42" s="342" customFormat="1" x14ac:dyDescent="0.15">
      <c r="Q182" s="341"/>
      <c r="R182" s="341"/>
      <c r="S182" s="341"/>
      <c r="T182" s="341"/>
      <c r="U182" s="341"/>
      <c r="V182" s="341"/>
      <c r="W182" s="341"/>
      <c r="X182" s="341"/>
      <c r="Y182" s="341"/>
      <c r="Z182" s="341"/>
      <c r="AA182" s="341"/>
      <c r="AB182" s="341"/>
      <c r="AC182" s="341"/>
      <c r="AD182" s="341"/>
      <c r="AE182" s="341"/>
      <c r="AF182" s="341"/>
      <c r="AG182" s="341"/>
      <c r="AH182" s="341"/>
      <c r="AI182" s="341"/>
      <c r="AJ182" s="341"/>
      <c r="AK182" s="341"/>
      <c r="AL182" s="341"/>
      <c r="AM182" s="341"/>
      <c r="AN182" s="341"/>
      <c r="AO182" s="341"/>
      <c r="AP182" s="341"/>
    </row>
    <row r="183" spans="1:42" s="343" customFormat="1" hidden="1" x14ac:dyDescent="0.15">
      <c r="P183" s="342"/>
      <c r="Q183" s="341"/>
      <c r="R183" s="341"/>
      <c r="S183" s="341"/>
      <c r="T183" s="341"/>
      <c r="U183" s="341"/>
      <c r="V183" s="341"/>
      <c r="W183" s="341"/>
      <c r="X183" s="341"/>
      <c r="Y183" s="341"/>
      <c r="Z183" s="341"/>
      <c r="AA183" s="341"/>
      <c r="AB183" s="341"/>
      <c r="AC183" s="341"/>
      <c r="AD183" s="341"/>
      <c r="AE183" s="341"/>
      <c r="AF183" s="341"/>
      <c r="AG183" s="341"/>
      <c r="AH183" s="341"/>
      <c r="AI183" s="341"/>
      <c r="AJ183" s="341"/>
      <c r="AK183" s="341"/>
      <c r="AL183" s="341"/>
      <c r="AM183" s="341"/>
      <c r="AN183" s="341"/>
      <c r="AO183" s="341"/>
      <c r="AP183" s="341"/>
    </row>
    <row r="184" spans="1:42" s="343" customFormat="1" hidden="1" x14ac:dyDescent="0.15">
      <c r="P184" s="342"/>
      <c r="Q184" s="341"/>
      <c r="R184" s="341"/>
      <c r="S184" s="341"/>
      <c r="T184" s="341"/>
      <c r="U184" s="341"/>
      <c r="V184" s="341"/>
      <c r="W184" s="341"/>
      <c r="X184" s="341"/>
      <c r="Y184" s="341"/>
      <c r="Z184" s="341"/>
      <c r="AA184" s="341"/>
      <c r="AB184" s="341"/>
      <c r="AC184" s="341"/>
      <c r="AD184" s="341"/>
      <c r="AE184" s="341"/>
      <c r="AF184" s="341"/>
      <c r="AG184" s="341"/>
      <c r="AH184" s="341"/>
      <c r="AI184" s="341"/>
      <c r="AJ184" s="341"/>
      <c r="AK184" s="341"/>
      <c r="AL184" s="341"/>
      <c r="AM184" s="341"/>
      <c r="AN184" s="341"/>
      <c r="AO184" s="341"/>
      <c r="AP184" s="341"/>
    </row>
    <row r="185" spans="1:42" s="343" customFormat="1" hidden="1" x14ac:dyDescent="0.15">
      <c r="P185" s="342"/>
      <c r="Q185" s="341"/>
      <c r="R185" s="341"/>
      <c r="S185" s="341"/>
      <c r="T185" s="341"/>
      <c r="U185" s="341"/>
      <c r="V185" s="341"/>
      <c r="W185" s="341"/>
      <c r="X185" s="341"/>
      <c r="Y185" s="341"/>
      <c r="Z185" s="341"/>
      <c r="AA185" s="341"/>
      <c r="AB185" s="341"/>
      <c r="AC185" s="341"/>
      <c r="AD185" s="341"/>
      <c r="AE185" s="341"/>
      <c r="AF185" s="341"/>
      <c r="AG185" s="341"/>
      <c r="AH185" s="341"/>
      <c r="AI185" s="341"/>
      <c r="AJ185" s="341"/>
      <c r="AK185" s="341"/>
      <c r="AL185" s="341"/>
      <c r="AM185" s="341"/>
      <c r="AN185" s="341"/>
      <c r="AO185" s="341"/>
      <c r="AP185" s="341"/>
    </row>
    <row r="186" spans="1:42" s="343" customFormat="1" hidden="1" x14ac:dyDescent="0.15">
      <c r="P186" s="342"/>
      <c r="Q186" s="341"/>
      <c r="R186" s="341"/>
      <c r="S186" s="341"/>
      <c r="T186" s="341"/>
      <c r="U186" s="341"/>
      <c r="V186" s="341"/>
      <c r="W186" s="341"/>
      <c r="X186" s="341"/>
      <c r="Y186" s="341"/>
      <c r="Z186" s="341"/>
      <c r="AA186" s="341"/>
      <c r="AB186" s="341"/>
      <c r="AC186" s="341"/>
      <c r="AD186" s="341"/>
      <c r="AE186" s="341"/>
      <c r="AF186" s="341"/>
      <c r="AG186" s="341"/>
      <c r="AH186" s="341"/>
      <c r="AI186" s="341"/>
      <c r="AJ186" s="341"/>
      <c r="AK186" s="341"/>
      <c r="AL186" s="341"/>
      <c r="AM186" s="341"/>
      <c r="AN186" s="341"/>
      <c r="AO186" s="341"/>
      <c r="AP186" s="341"/>
    </row>
    <row r="187" spans="1:42" s="343" customFormat="1" hidden="1" x14ac:dyDescent="0.15">
      <c r="P187" s="342"/>
      <c r="Q187" s="341"/>
      <c r="R187" s="341"/>
      <c r="S187" s="341"/>
      <c r="T187" s="341"/>
      <c r="U187" s="341"/>
      <c r="V187" s="341"/>
      <c r="W187" s="341"/>
      <c r="X187" s="341"/>
      <c r="Y187" s="341"/>
      <c r="Z187" s="341"/>
      <c r="AA187" s="341"/>
      <c r="AB187" s="341"/>
      <c r="AC187" s="341"/>
      <c r="AD187" s="341"/>
      <c r="AE187" s="341"/>
      <c r="AF187" s="341"/>
      <c r="AG187" s="341"/>
      <c r="AH187" s="341"/>
      <c r="AI187" s="341"/>
      <c r="AJ187" s="341"/>
      <c r="AK187" s="341"/>
      <c r="AL187" s="341"/>
      <c r="AM187" s="341"/>
      <c r="AN187" s="341"/>
      <c r="AO187" s="341"/>
      <c r="AP187" s="341"/>
    </row>
    <row r="188" spans="1:42" s="343" customFormat="1" hidden="1" x14ac:dyDescent="0.15">
      <c r="P188" s="342"/>
      <c r="Q188" s="341"/>
      <c r="R188" s="341"/>
      <c r="S188" s="341"/>
      <c r="T188" s="341"/>
      <c r="U188" s="341"/>
      <c r="V188" s="341"/>
      <c r="W188" s="341"/>
      <c r="X188" s="341"/>
      <c r="Y188" s="341"/>
      <c r="Z188" s="341"/>
      <c r="AA188" s="341"/>
      <c r="AB188" s="341"/>
      <c r="AC188" s="341"/>
      <c r="AD188" s="341"/>
      <c r="AE188" s="341"/>
      <c r="AF188" s="341"/>
      <c r="AG188" s="341"/>
      <c r="AH188" s="341"/>
      <c r="AI188" s="341"/>
      <c r="AJ188" s="341"/>
      <c r="AK188" s="341"/>
      <c r="AL188" s="341"/>
      <c r="AM188" s="341"/>
      <c r="AN188" s="341"/>
      <c r="AO188" s="341"/>
      <c r="AP188" s="341"/>
    </row>
    <row r="189" spans="1:42" s="343" customFormat="1" hidden="1" x14ac:dyDescent="0.15">
      <c r="P189" s="342"/>
      <c r="Q189" s="341"/>
      <c r="R189" s="341"/>
      <c r="S189" s="341"/>
      <c r="T189" s="341"/>
      <c r="U189" s="341"/>
      <c r="V189" s="341"/>
      <c r="W189" s="341"/>
      <c r="X189" s="341"/>
      <c r="Y189" s="341"/>
      <c r="Z189" s="341"/>
      <c r="AA189" s="341"/>
      <c r="AB189" s="341"/>
      <c r="AC189" s="341"/>
      <c r="AD189" s="341"/>
      <c r="AE189" s="341"/>
      <c r="AF189" s="341"/>
      <c r="AG189" s="341"/>
      <c r="AH189" s="341"/>
      <c r="AI189" s="341"/>
      <c r="AJ189" s="341"/>
      <c r="AK189" s="341"/>
      <c r="AL189" s="341"/>
      <c r="AM189" s="341"/>
      <c r="AN189" s="341"/>
      <c r="AO189" s="341"/>
      <c r="AP189" s="341"/>
    </row>
    <row r="190" spans="1:42" s="343" customFormat="1" hidden="1" x14ac:dyDescent="0.15">
      <c r="P190" s="342"/>
      <c r="Q190" s="341"/>
      <c r="R190" s="341"/>
      <c r="S190" s="341"/>
      <c r="T190" s="341"/>
      <c r="U190" s="341"/>
      <c r="V190" s="341"/>
      <c r="W190" s="341"/>
      <c r="X190" s="341"/>
      <c r="Y190" s="341"/>
      <c r="Z190" s="341"/>
      <c r="AA190" s="341"/>
      <c r="AB190" s="341"/>
      <c r="AC190" s="341"/>
      <c r="AD190" s="341"/>
      <c r="AE190" s="341"/>
      <c r="AF190" s="341"/>
      <c r="AG190" s="341"/>
      <c r="AH190" s="341"/>
      <c r="AI190" s="341"/>
      <c r="AJ190" s="341"/>
      <c r="AK190" s="341"/>
      <c r="AL190" s="341"/>
      <c r="AM190" s="341"/>
      <c r="AN190" s="341"/>
      <c r="AO190" s="341"/>
      <c r="AP190" s="341"/>
    </row>
    <row r="191" spans="1:42" s="343" customFormat="1" hidden="1" x14ac:dyDescent="0.15">
      <c r="P191" s="342"/>
      <c r="Q191" s="341"/>
      <c r="R191" s="341"/>
      <c r="S191" s="341"/>
      <c r="T191" s="341"/>
      <c r="U191" s="341"/>
      <c r="V191" s="341"/>
      <c r="W191" s="341"/>
      <c r="X191" s="341"/>
      <c r="Y191" s="341"/>
      <c r="Z191" s="341"/>
      <c r="AA191" s="341"/>
      <c r="AB191" s="341"/>
      <c r="AC191" s="341"/>
      <c r="AD191" s="341"/>
      <c r="AE191" s="341"/>
      <c r="AF191" s="341"/>
      <c r="AG191" s="341"/>
      <c r="AH191" s="341"/>
      <c r="AI191" s="341"/>
      <c r="AJ191" s="341"/>
      <c r="AK191" s="341"/>
      <c r="AL191" s="341"/>
      <c r="AM191" s="341"/>
      <c r="AN191" s="341"/>
      <c r="AO191" s="341"/>
      <c r="AP191" s="341"/>
    </row>
    <row r="192" spans="1:42" s="343" customFormat="1" hidden="1" x14ac:dyDescent="0.15">
      <c r="P192" s="342"/>
      <c r="Q192" s="341"/>
      <c r="R192" s="341"/>
      <c r="S192" s="341"/>
      <c r="T192" s="341"/>
      <c r="U192" s="341"/>
      <c r="V192" s="341"/>
      <c r="W192" s="341"/>
      <c r="X192" s="341"/>
      <c r="Y192" s="341"/>
      <c r="Z192" s="341"/>
      <c r="AA192" s="341"/>
      <c r="AB192" s="341"/>
      <c r="AC192" s="341"/>
      <c r="AD192" s="341"/>
      <c r="AE192" s="341"/>
      <c r="AF192" s="341"/>
      <c r="AG192" s="341"/>
      <c r="AH192" s="341"/>
      <c r="AI192" s="341"/>
      <c r="AJ192" s="341"/>
      <c r="AK192" s="341"/>
      <c r="AL192" s="341"/>
      <c r="AM192" s="341"/>
      <c r="AN192" s="341"/>
      <c r="AO192" s="341"/>
      <c r="AP192" s="341"/>
    </row>
    <row r="193" spans="16:42" s="343" customFormat="1" hidden="1" x14ac:dyDescent="0.15">
      <c r="P193" s="342"/>
      <c r="Q193" s="341"/>
      <c r="R193" s="341"/>
      <c r="S193" s="341"/>
      <c r="T193" s="341"/>
      <c r="U193" s="341"/>
      <c r="V193" s="341"/>
      <c r="W193" s="341"/>
      <c r="X193" s="341"/>
      <c r="Y193" s="341"/>
      <c r="Z193" s="341"/>
      <c r="AA193" s="341"/>
      <c r="AB193" s="341"/>
      <c r="AC193" s="341"/>
      <c r="AD193" s="341"/>
      <c r="AE193" s="341"/>
      <c r="AF193" s="341"/>
      <c r="AG193" s="341"/>
      <c r="AH193" s="341"/>
      <c r="AI193" s="341"/>
      <c r="AJ193" s="341"/>
      <c r="AK193" s="341"/>
      <c r="AL193" s="341"/>
      <c r="AM193" s="341"/>
      <c r="AN193" s="341"/>
      <c r="AO193" s="341"/>
      <c r="AP193" s="341"/>
    </row>
    <row r="194" spans="16:42" s="343" customFormat="1" hidden="1" x14ac:dyDescent="0.15">
      <c r="P194" s="342"/>
      <c r="Q194" s="341"/>
      <c r="R194" s="341"/>
      <c r="S194" s="341"/>
      <c r="T194" s="341"/>
      <c r="U194" s="341"/>
      <c r="V194" s="341"/>
      <c r="W194" s="341"/>
      <c r="X194" s="341"/>
      <c r="Y194" s="341"/>
      <c r="Z194" s="341"/>
      <c r="AA194" s="341"/>
      <c r="AB194" s="341"/>
      <c r="AC194" s="341"/>
      <c r="AD194" s="341"/>
      <c r="AE194" s="341"/>
      <c r="AF194" s="341"/>
      <c r="AG194" s="341"/>
      <c r="AH194" s="341"/>
      <c r="AI194" s="341"/>
      <c r="AJ194" s="341"/>
      <c r="AK194" s="341"/>
      <c r="AL194" s="341"/>
      <c r="AM194" s="341"/>
      <c r="AN194" s="341"/>
      <c r="AO194" s="341"/>
      <c r="AP194" s="341"/>
    </row>
    <row r="195" spans="16:42" s="343" customFormat="1" hidden="1" x14ac:dyDescent="0.15">
      <c r="P195" s="342"/>
      <c r="Q195" s="341"/>
      <c r="R195" s="341"/>
      <c r="S195" s="341"/>
      <c r="T195" s="341"/>
      <c r="U195" s="341"/>
      <c r="V195" s="341"/>
      <c r="W195" s="341"/>
      <c r="X195" s="341"/>
      <c r="Y195" s="341"/>
      <c r="Z195" s="341"/>
      <c r="AA195" s="341"/>
      <c r="AB195" s="341"/>
      <c r="AC195" s="341"/>
      <c r="AD195" s="341"/>
      <c r="AE195" s="341"/>
      <c r="AF195" s="341"/>
      <c r="AG195" s="341"/>
      <c r="AH195" s="341"/>
      <c r="AI195" s="341"/>
      <c r="AJ195" s="341"/>
      <c r="AK195" s="341"/>
      <c r="AL195" s="341"/>
      <c r="AM195" s="341"/>
      <c r="AN195" s="341"/>
      <c r="AO195" s="341"/>
      <c r="AP195" s="341"/>
    </row>
    <row r="196" spans="16:42" s="343" customFormat="1" hidden="1" x14ac:dyDescent="0.15">
      <c r="P196" s="342"/>
      <c r="Q196" s="341"/>
      <c r="R196" s="341"/>
      <c r="S196" s="341"/>
      <c r="T196" s="341"/>
      <c r="U196" s="341"/>
      <c r="V196" s="341"/>
      <c r="W196" s="341"/>
      <c r="X196" s="341"/>
      <c r="Y196" s="341"/>
      <c r="Z196" s="341"/>
      <c r="AA196" s="341"/>
      <c r="AB196" s="341"/>
      <c r="AC196" s="341"/>
      <c r="AD196" s="341"/>
      <c r="AE196" s="341"/>
      <c r="AF196" s="341"/>
      <c r="AG196" s="341"/>
      <c r="AH196" s="341"/>
      <c r="AI196" s="341"/>
      <c r="AJ196" s="341"/>
      <c r="AK196" s="341"/>
      <c r="AL196" s="341"/>
      <c r="AM196" s="341"/>
      <c r="AN196" s="341"/>
      <c r="AO196" s="341"/>
      <c r="AP196" s="341"/>
    </row>
    <row r="197" spans="16:42" s="343" customFormat="1" hidden="1" x14ac:dyDescent="0.15">
      <c r="P197" s="342"/>
      <c r="Q197" s="341"/>
      <c r="R197" s="341"/>
      <c r="S197" s="341"/>
      <c r="T197" s="341"/>
      <c r="U197" s="341"/>
      <c r="V197" s="341"/>
      <c r="W197" s="341"/>
      <c r="X197" s="341"/>
      <c r="Y197" s="341"/>
      <c r="Z197" s="341"/>
      <c r="AA197" s="341"/>
      <c r="AB197" s="341"/>
      <c r="AC197" s="341"/>
      <c r="AD197" s="341"/>
      <c r="AE197" s="341"/>
      <c r="AF197" s="341"/>
      <c r="AG197" s="341"/>
      <c r="AH197" s="341"/>
      <c r="AI197" s="341"/>
      <c r="AJ197" s="341"/>
      <c r="AK197" s="341"/>
      <c r="AL197" s="341"/>
      <c r="AM197" s="341"/>
      <c r="AN197" s="341"/>
      <c r="AO197" s="341"/>
      <c r="AP197" s="341"/>
    </row>
    <row r="198" spans="16:42" s="343" customFormat="1" hidden="1" x14ac:dyDescent="0.15">
      <c r="P198" s="342"/>
      <c r="Q198" s="341"/>
      <c r="R198" s="341"/>
      <c r="S198" s="341"/>
      <c r="T198" s="341"/>
      <c r="U198" s="341"/>
      <c r="V198" s="341"/>
      <c r="W198" s="341"/>
      <c r="X198" s="341"/>
      <c r="Y198" s="341"/>
      <c r="Z198" s="341"/>
      <c r="AA198" s="341"/>
      <c r="AB198" s="341"/>
      <c r="AC198" s="341"/>
      <c r="AD198" s="341"/>
      <c r="AE198" s="341"/>
      <c r="AF198" s="341"/>
      <c r="AG198" s="341"/>
      <c r="AH198" s="341"/>
      <c r="AI198" s="341"/>
      <c r="AJ198" s="341"/>
      <c r="AK198" s="341"/>
      <c r="AL198" s="341"/>
      <c r="AM198" s="341"/>
      <c r="AN198" s="341"/>
      <c r="AO198" s="341"/>
      <c r="AP198" s="341"/>
    </row>
    <row r="199" spans="16:42" s="343" customFormat="1" hidden="1" x14ac:dyDescent="0.15">
      <c r="P199" s="342"/>
      <c r="Q199" s="341"/>
      <c r="R199" s="341"/>
      <c r="S199" s="341"/>
      <c r="T199" s="341"/>
      <c r="U199" s="341"/>
      <c r="V199" s="341"/>
      <c r="W199" s="341"/>
      <c r="X199" s="341"/>
      <c r="Y199" s="341"/>
      <c r="Z199" s="341"/>
      <c r="AA199" s="341"/>
      <c r="AB199" s="341"/>
      <c r="AC199" s="341"/>
      <c r="AD199" s="341"/>
      <c r="AE199" s="341"/>
      <c r="AF199" s="341"/>
      <c r="AG199" s="341"/>
      <c r="AH199" s="341"/>
      <c r="AI199" s="341"/>
      <c r="AJ199" s="341"/>
      <c r="AK199" s="341"/>
      <c r="AL199" s="341"/>
      <c r="AM199" s="341"/>
      <c r="AN199" s="341"/>
      <c r="AO199" s="341"/>
      <c r="AP199" s="341"/>
    </row>
    <row r="200" spans="16:42" s="343" customFormat="1" hidden="1" x14ac:dyDescent="0.15">
      <c r="P200" s="342"/>
      <c r="Q200" s="341"/>
      <c r="R200" s="341"/>
      <c r="S200" s="341"/>
      <c r="T200" s="341"/>
      <c r="U200" s="341"/>
      <c r="V200" s="341"/>
      <c r="W200" s="341"/>
      <c r="X200" s="341"/>
      <c r="Y200" s="341"/>
      <c r="Z200" s="341"/>
      <c r="AA200" s="341"/>
      <c r="AB200" s="341"/>
      <c r="AC200" s="341"/>
      <c r="AD200" s="341"/>
      <c r="AE200" s="341"/>
      <c r="AF200" s="341"/>
      <c r="AG200" s="341"/>
      <c r="AH200" s="341"/>
      <c r="AI200" s="341"/>
      <c r="AJ200" s="341"/>
      <c r="AK200" s="341"/>
      <c r="AL200" s="341"/>
      <c r="AM200" s="341"/>
      <c r="AN200" s="341"/>
      <c r="AO200" s="341"/>
      <c r="AP200" s="341"/>
    </row>
  </sheetData>
  <protectedRanges>
    <protectedRange sqref="B22:D181" name="範囲1"/>
    <protectedRange sqref="F6:F18 C6:C18" name="範囲6"/>
  </protectedRanges>
  <mergeCells count="24">
    <mergeCell ref="A5:A13"/>
    <mergeCell ref="E6:F6"/>
    <mergeCell ref="E7:F7"/>
    <mergeCell ref="E8:F8"/>
    <mergeCell ref="E9:F9"/>
    <mergeCell ref="J2:N2"/>
    <mergeCell ref="E10:F10"/>
    <mergeCell ref="E11:F11"/>
    <mergeCell ref="E12:F12"/>
    <mergeCell ref="E13:F13"/>
    <mergeCell ref="E5:F5"/>
    <mergeCell ref="K5:N5"/>
    <mergeCell ref="L6:N6"/>
    <mergeCell ref="L7:N7"/>
    <mergeCell ref="L10:N10"/>
    <mergeCell ref="L8:N8"/>
    <mergeCell ref="L9:N9"/>
    <mergeCell ref="F22:N37"/>
    <mergeCell ref="F21:N21"/>
    <mergeCell ref="E14:F14"/>
    <mergeCell ref="E15:F15"/>
    <mergeCell ref="E16:F16"/>
    <mergeCell ref="E17:F17"/>
    <mergeCell ref="E18:F18"/>
  </mergeCells>
  <phoneticPr fontId="39"/>
  <dataValidations count="2">
    <dataValidation type="list" imeMode="halfAlpha" allowBlank="1" showInputMessage="1" showErrorMessage="1" sqref="B22:B181">
      <formula1>数字</formula1>
    </dataValidation>
    <dataValidation imeMode="halfAlpha" allowBlank="1" showInputMessage="1" showErrorMessage="1" sqref="D22:D181"/>
  </dataValidations>
  <pageMargins left="0.59055118110236227" right="0.25" top="0.43307086614173229" bottom="0.27559055118110237" header="0.31496062992125984" footer="0.15748031496062992"/>
  <pageSetup paperSize="9" scale="79" orientation="portrait" horizontalDpi="4294967293"/>
  <rowBreaks count="1" manualBreakCount="1">
    <brk id="7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Y131"/>
  <sheetViews>
    <sheetView view="pageBreakPreview" topLeftCell="A34" zoomScaleNormal="100" zoomScaleSheetLayoutView="100" workbookViewId="0">
      <selection activeCell="AA21" sqref="AA21:AE22"/>
    </sheetView>
  </sheetViews>
  <sheetFormatPr defaultColWidth="0" defaultRowHeight="12.75" zeroHeight="1" x14ac:dyDescent="0.15"/>
  <cols>
    <col min="1" max="40" width="2.5" style="244" customWidth="1"/>
    <col min="41" max="44" width="7.125" style="244" customWidth="1"/>
    <col min="45" max="45" width="12.625" style="244" customWidth="1"/>
    <col min="46" max="51" width="0" style="244" hidden="1" customWidth="1"/>
    <col min="52" max="16384" width="25.25" style="244" hidden="1"/>
  </cols>
  <sheetData>
    <row r="1" spans="1:42" ht="14.25" customHeight="1" x14ac:dyDescent="0.15">
      <c r="A1" s="779" t="s">
        <v>550</v>
      </c>
      <c r="B1" s="779"/>
      <c r="C1" s="779"/>
      <c r="D1" s="779"/>
      <c r="E1" s="779"/>
      <c r="F1" s="779"/>
      <c r="G1" s="779"/>
      <c r="H1" s="779"/>
      <c r="I1" s="779"/>
      <c r="J1" s="779"/>
      <c r="K1" s="779"/>
      <c r="L1" s="779"/>
      <c r="M1" s="779"/>
      <c r="N1" s="779"/>
      <c r="O1" s="779"/>
      <c r="P1" s="779"/>
      <c r="Q1" s="779"/>
      <c r="R1" s="779"/>
      <c r="S1" s="119"/>
      <c r="T1" s="855" t="s">
        <v>324</v>
      </c>
      <c r="U1" s="855"/>
      <c r="V1" s="855"/>
      <c r="W1" s="855"/>
      <c r="X1" s="855"/>
      <c r="Y1" s="855"/>
      <c r="Z1" s="855"/>
      <c r="AA1" s="855"/>
      <c r="AB1" s="855"/>
      <c r="AC1" s="855"/>
      <c r="AD1" s="855"/>
      <c r="AE1" s="855"/>
      <c r="AF1" s="855"/>
      <c r="AG1" s="855"/>
      <c r="AH1" s="855"/>
      <c r="AI1" s="855"/>
      <c r="AJ1" s="855"/>
      <c r="AK1" s="855"/>
      <c r="AL1" s="855"/>
      <c r="AM1" s="855"/>
      <c r="AN1" s="855"/>
      <c r="AO1" s="197"/>
      <c r="AP1" s="197"/>
    </row>
    <row r="2" spans="1:42" ht="12.75" customHeight="1" x14ac:dyDescent="0.15">
      <c r="A2" s="885" t="s">
        <v>325</v>
      </c>
      <c r="B2" s="885"/>
      <c r="C2" s="885"/>
      <c r="D2" s="885"/>
      <c r="E2" s="885"/>
      <c r="F2" s="885"/>
      <c r="G2" s="885"/>
      <c r="H2" s="885"/>
      <c r="I2" s="885"/>
      <c r="J2" s="885"/>
      <c r="K2" s="885"/>
      <c r="L2" s="885"/>
      <c r="M2" s="885"/>
      <c r="N2" s="885"/>
      <c r="O2" s="885"/>
      <c r="P2" s="885"/>
      <c r="Q2" s="885"/>
      <c r="R2" s="885"/>
      <c r="S2" s="243"/>
      <c r="T2" s="856"/>
      <c r="U2" s="856"/>
      <c r="V2" s="856"/>
      <c r="W2" s="856"/>
      <c r="X2" s="856"/>
      <c r="Y2" s="856"/>
      <c r="Z2" s="856"/>
      <c r="AA2" s="856"/>
      <c r="AB2" s="856"/>
      <c r="AC2" s="856"/>
      <c r="AD2" s="856"/>
      <c r="AE2" s="856"/>
      <c r="AF2" s="856"/>
      <c r="AG2" s="856"/>
      <c r="AH2" s="856"/>
      <c r="AI2" s="856"/>
      <c r="AJ2" s="856"/>
      <c r="AK2" s="856"/>
      <c r="AL2" s="856"/>
      <c r="AM2" s="856"/>
      <c r="AN2" s="856"/>
      <c r="AO2" s="198"/>
    </row>
    <row r="3" spans="1:42" ht="7.5" customHeight="1" x14ac:dyDescent="0.15">
      <c r="A3" s="885"/>
      <c r="B3" s="885"/>
      <c r="C3" s="885"/>
      <c r="D3" s="885"/>
      <c r="E3" s="885"/>
      <c r="F3" s="885"/>
      <c r="G3" s="885"/>
      <c r="H3" s="885"/>
      <c r="I3" s="885"/>
      <c r="J3" s="885"/>
      <c r="K3" s="885"/>
      <c r="L3" s="885"/>
      <c r="M3" s="885"/>
      <c r="N3" s="885"/>
      <c r="O3" s="885"/>
      <c r="P3" s="885"/>
      <c r="Q3" s="885"/>
      <c r="R3" s="885"/>
      <c r="S3" s="243"/>
      <c r="T3" s="857" t="s">
        <v>326</v>
      </c>
      <c r="U3" s="857"/>
      <c r="V3" s="857"/>
      <c r="W3" s="857"/>
      <c r="X3" s="857"/>
      <c r="Y3" s="857"/>
      <c r="Z3" s="857"/>
      <c r="AA3" s="858" t="s">
        <v>327</v>
      </c>
      <c r="AB3" s="858"/>
      <c r="AC3" s="858"/>
      <c r="AD3" s="858"/>
      <c r="AE3" s="858"/>
      <c r="AF3" s="858"/>
      <c r="AG3" s="858"/>
      <c r="AH3" s="858" t="s">
        <v>328</v>
      </c>
      <c r="AI3" s="858"/>
      <c r="AJ3" s="858"/>
      <c r="AK3" s="858"/>
      <c r="AL3" s="858"/>
      <c r="AM3" s="858"/>
      <c r="AN3" s="858"/>
      <c r="AO3" s="198"/>
    </row>
    <row r="4" spans="1:42" ht="7.5" customHeight="1" thickBot="1" x14ac:dyDescent="0.2">
      <c r="A4" s="886"/>
      <c r="B4" s="886"/>
      <c r="C4" s="886"/>
      <c r="D4" s="886"/>
      <c r="E4" s="886"/>
      <c r="F4" s="886"/>
      <c r="G4" s="886"/>
      <c r="H4" s="886"/>
      <c r="I4" s="886"/>
      <c r="J4" s="886"/>
      <c r="K4" s="886"/>
      <c r="L4" s="886"/>
      <c r="M4" s="886"/>
      <c r="N4" s="886"/>
      <c r="O4" s="886"/>
      <c r="P4" s="886"/>
      <c r="Q4" s="886"/>
      <c r="R4" s="886"/>
      <c r="S4" s="243"/>
      <c r="T4" s="857"/>
      <c r="U4" s="857"/>
      <c r="V4" s="857"/>
      <c r="W4" s="857"/>
      <c r="X4" s="857"/>
      <c r="Y4" s="857"/>
      <c r="Z4" s="857"/>
      <c r="AA4" s="858"/>
      <c r="AB4" s="858"/>
      <c r="AC4" s="858"/>
      <c r="AD4" s="858"/>
      <c r="AE4" s="858"/>
      <c r="AF4" s="858"/>
      <c r="AG4" s="858"/>
      <c r="AH4" s="858"/>
      <c r="AI4" s="858"/>
      <c r="AJ4" s="858"/>
      <c r="AK4" s="858"/>
      <c r="AL4" s="858"/>
      <c r="AM4" s="858"/>
      <c r="AN4" s="858"/>
      <c r="AO4" s="198"/>
    </row>
    <row r="5" spans="1:42" ht="15" customHeight="1" thickTop="1" x14ac:dyDescent="0.15">
      <c r="A5" s="883" t="s">
        <v>329</v>
      </c>
      <c r="B5" s="884"/>
      <c r="C5" s="884"/>
      <c r="D5" s="884"/>
      <c r="E5" s="884"/>
      <c r="F5" s="884"/>
      <c r="G5" s="884"/>
      <c r="H5" s="884"/>
      <c r="I5" s="884"/>
      <c r="J5" s="884"/>
      <c r="K5" s="884"/>
      <c r="L5" s="884"/>
      <c r="M5" s="884"/>
      <c r="N5" s="884"/>
      <c r="O5" s="884"/>
      <c r="P5" s="123"/>
      <c r="Q5" s="123"/>
      <c r="R5" s="124"/>
      <c r="S5" s="119"/>
      <c r="T5" s="878" t="str">
        <f>IF('入力シート ①'!E17="","",'入力シート ①'!E17)</f>
        <v/>
      </c>
      <c r="U5" s="878"/>
      <c r="V5" s="878"/>
      <c r="W5" s="878"/>
      <c r="X5" s="878"/>
      <c r="Y5" s="878"/>
      <c r="Z5" s="878"/>
      <c r="AA5" s="879"/>
      <c r="AB5" s="879"/>
      <c r="AC5" s="879"/>
      <c r="AD5" s="879"/>
      <c r="AE5" s="879"/>
      <c r="AF5" s="879"/>
      <c r="AG5" s="879"/>
      <c r="AH5" s="879"/>
      <c r="AI5" s="879"/>
      <c r="AJ5" s="879"/>
      <c r="AK5" s="879"/>
      <c r="AL5" s="879"/>
      <c r="AM5" s="879"/>
      <c r="AN5" s="879"/>
    </row>
    <row r="6" spans="1:42" ht="18.75" customHeight="1" x14ac:dyDescent="0.15">
      <c r="A6" s="865" t="s">
        <v>330</v>
      </c>
      <c r="B6" s="866"/>
      <c r="C6" s="866"/>
      <c r="D6" s="866"/>
      <c r="E6" s="866"/>
      <c r="F6" s="866"/>
      <c r="G6" s="866"/>
      <c r="H6" s="866"/>
      <c r="I6" s="866"/>
      <c r="J6" s="866"/>
      <c r="K6" s="866"/>
      <c r="L6" s="866"/>
      <c r="M6" s="866"/>
      <c r="N6" s="866"/>
      <c r="O6" s="866"/>
      <c r="P6" s="869" t="s">
        <v>331</v>
      </c>
      <c r="Q6" s="869"/>
      <c r="R6" s="870"/>
      <c r="T6" s="878"/>
      <c r="U6" s="878"/>
      <c r="V6" s="878"/>
      <c r="W6" s="878"/>
      <c r="X6" s="878"/>
      <c r="Y6" s="878"/>
      <c r="Z6" s="878"/>
      <c r="AA6" s="879"/>
      <c r="AB6" s="879"/>
      <c r="AC6" s="879"/>
      <c r="AD6" s="879"/>
      <c r="AE6" s="879"/>
      <c r="AF6" s="879"/>
      <c r="AG6" s="879"/>
      <c r="AH6" s="879"/>
      <c r="AI6" s="879"/>
      <c r="AJ6" s="879"/>
      <c r="AK6" s="879"/>
      <c r="AL6" s="879"/>
      <c r="AM6" s="879"/>
      <c r="AN6" s="879"/>
    </row>
    <row r="7" spans="1:42" ht="18.75" customHeight="1" thickBot="1" x14ac:dyDescent="0.2">
      <c r="A7" s="867"/>
      <c r="B7" s="868"/>
      <c r="C7" s="868"/>
      <c r="D7" s="868"/>
      <c r="E7" s="868"/>
      <c r="F7" s="868"/>
      <c r="G7" s="868"/>
      <c r="H7" s="868"/>
      <c r="I7" s="868"/>
      <c r="J7" s="868"/>
      <c r="K7" s="868"/>
      <c r="L7" s="868"/>
      <c r="M7" s="868"/>
      <c r="N7" s="868"/>
      <c r="O7" s="868"/>
      <c r="P7" s="871"/>
      <c r="Q7" s="871"/>
      <c r="R7" s="872"/>
      <c r="T7" s="44"/>
      <c r="U7" s="44"/>
      <c r="V7" s="44"/>
      <c r="W7" s="44"/>
      <c r="X7" s="44"/>
      <c r="Y7" s="44"/>
      <c r="Z7" s="44"/>
      <c r="AA7" s="873" t="s">
        <v>332</v>
      </c>
      <c r="AB7" s="873"/>
      <c r="AC7" s="873"/>
      <c r="AD7" s="873"/>
      <c r="AE7" s="873"/>
      <c r="AF7" s="873"/>
      <c r="AG7" s="873"/>
      <c r="AH7" s="873"/>
      <c r="AI7" s="873"/>
      <c r="AJ7" s="873"/>
      <c r="AK7" s="873"/>
      <c r="AL7" s="873"/>
      <c r="AM7" s="873"/>
      <c r="AN7" s="873"/>
    </row>
    <row r="8" spans="1:42" ht="11.25" customHeight="1" thickTop="1" thickBot="1" x14ac:dyDescent="0.2">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874"/>
      <c r="AB8" s="874"/>
      <c r="AC8" s="874"/>
      <c r="AD8" s="874"/>
      <c r="AE8" s="874"/>
      <c r="AF8" s="874"/>
      <c r="AG8" s="874"/>
      <c r="AH8" s="874"/>
      <c r="AI8" s="874"/>
      <c r="AJ8" s="874"/>
      <c r="AK8" s="874"/>
      <c r="AL8" s="874"/>
      <c r="AM8" s="874"/>
      <c r="AN8" s="874"/>
    </row>
    <row r="9" spans="1:42" ht="15" customHeight="1" thickTop="1" x14ac:dyDescent="0.15">
      <c r="A9" s="875" t="s">
        <v>333</v>
      </c>
      <c r="B9" s="876"/>
      <c r="C9" s="876"/>
      <c r="D9" s="876"/>
      <c r="E9" s="876"/>
      <c r="F9" s="877"/>
      <c r="G9" s="880" t="str">
        <f>IF('入力シート ①'!E13="","",'入力シート ①'!E13)</f>
        <v/>
      </c>
      <c r="H9" s="881"/>
      <c r="I9" s="881"/>
      <c r="J9" s="881"/>
      <c r="K9" s="881"/>
      <c r="L9" s="881"/>
      <c r="M9" s="881"/>
      <c r="N9" s="881"/>
      <c r="O9" s="881"/>
      <c r="P9" s="881"/>
      <c r="Q9" s="881"/>
      <c r="R9" s="881"/>
      <c r="S9" s="881"/>
      <c r="T9" s="881"/>
      <c r="U9" s="881"/>
      <c r="V9" s="881"/>
      <c r="W9" s="881"/>
      <c r="X9" s="881"/>
      <c r="Y9" s="881"/>
      <c r="Z9" s="881"/>
      <c r="AA9" s="881"/>
      <c r="AB9" s="881"/>
      <c r="AC9" s="881"/>
      <c r="AD9" s="881"/>
      <c r="AE9" s="881"/>
      <c r="AF9" s="881"/>
      <c r="AG9" s="881"/>
      <c r="AH9" s="881"/>
      <c r="AI9" s="881"/>
      <c r="AJ9" s="881"/>
      <c r="AK9" s="881"/>
      <c r="AL9" s="881"/>
      <c r="AM9" s="881"/>
      <c r="AN9" s="882"/>
    </row>
    <row r="10" spans="1:42" ht="14.25" customHeight="1" x14ac:dyDescent="0.15">
      <c r="A10" s="762" t="s">
        <v>334</v>
      </c>
      <c r="B10" s="779"/>
      <c r="C10" s="779"/>
      <c r="D10" s="779"/>
      <c r="E10" s="779"/>
      <c r="F10" s="780"/>
      <c r="G10" s="859" t="str">
        <f>IF('入力シート ①'!E12="","",'入力シート ①'!E12)</f>
        <v/>
      </c>
      <c r="H10" s="860"/>
      <c r="I10" s="860"/>
      <c r="J10" s="860"/>
      <c r="K10" s="860"/>
      <c r="L10" s="860"/>
      <c r="M10" s="860"/>
      <c r="N10" s="860"/>
      <c r="O10" s="860"/>
      <c r="P10" s="860"/>
      <c r="Q10" s="860"/>
      <c r="R10" s="860"/>
      <c r="S10" s="860"/>
      <c r="T10" s="860"/>
      <c r="U10" s="860"/>
      <c r="V10" s="860"/>
      <c r="W10" s="860"/>
      <c r="X10" s="860"/>
      <c r="Y10" s="860"/>
      <c r="Z10" s="860"/>
      <c r="AA10" s="860"/>
      <c r="AB10" s="860"/>
      <c r="AC10" s="860"/>
      <c r="AD10" s="860"/>
      <c r="AE10" s="860"/>
      <c r="AF10" s="860"/>
      <c r="AG10" s="860"/>
      <c r="AH10" s="860"/>
      <c r="AI10" s="860"/>
      <c r="AJ10" s="860"/>
      <c r="AK10" s="860"/>
      <c r="AL10" s="860"/>
      <c r="AM10" s="860"/>
      <c r="AN10" s="861"/>
    </row>
    <row r="11" spans="1:42" ht="14.25" customHeight="1" x14ac:dyDescent="0.15">
      <c r="A11" s="833"/>
      <c r="B11" s="834"/>
      <c r="C11" s="834"/>
      <c r="D11" s="834"/>
      <c r="E11" s="834"/>
      <c r="F11" s="835"/>
      <c r="G11" s="862"/>
      <c r="H11" s="863"/>
      <c r="I11" s="863"/>
      <c r="J11" s="863"/>
      <c r="K11" s="863"/>
      <c r="L11" s="863"/>
      <c r="M11" s="863"/>
      <c r="N11" s="863"/>
      <c r="O11" s="863"/>
      <c r="P11" s="863"/>
      <c r="Q11" s="863"/>
      <c r="R11" s="863"/>
      <c r="S11" s="863"/>
      <c r="T11" s="863"/>
      <c r="U11" s="863"/>
      <c r="V11" s="863"/>
      <c r="W11" s="863"/>
      <c r="X11" s="863"/>
      <c r="Y11" s="863"/>
      <c r="Z11" s="863"/>
      <c r="AA11" s="863"/>
      <c r="AB11" s="863"/>
      <c r="AC11" s="863"/>
      <c r="AD11" s="863"/>
      <c r="AE11" s="863"/>
      <c r="AF11" s="863"/>
      <c r="AG11" s="863"/>
      <c r="AH11" s="863"/>
      <c r="AI11" s="863"/>
      <c r="AJ11" s="863"/>
      <c r="AK11" s="863"/>
      <c r="AL11" s="863"/>
      <c r="AM11" s="863"/>
      <c r="AN11" s="864"/>
    </row>
    <row r="12" spans="1:42" ht="15" customHeight="1" x14ac:dyDescent="0.15">
      <c r="A12" s="795" t="s">
        <v>333</v>
      </c>
      <c r="B12" s="796"/>
      <c r="C12" s="796"/>
      <c r="D12" s="796"/>
      <c r="E12" s="796"/>
      <c r="F12" s="797"/>
      <c r="G12" s="839" t="str">
        <f>IF('入力シート ①'!E19="","",'入力シート ①'!E19)</f>
        <v/>
      </c>
      <c r="H12" s="840"/>
      <c r="I12" s="840"/>
      <c r="J12" s="840"/>
      <c r="K12" s="840"/>
      <c r="L12" s="840"/>
      <c r="M12" s="840"/>
      <c r="N12" s="840"/>
      <c r="O12" s="840"/>
      <c r="P12" s="840"/>
      <c r="Q12" s="840"/>
      <c r="R12" s="840"/>
      <c r="S12" s="840"/>
      <c r="T12" s="840"/>
      <c r="U12" s="840"/>
      <c r="V12" s="840"/>
      <c r="W12" s="840"/>
      <c r="X12" s="840"/>
      <c r="Y12" s="840"/>
      <c r="Z12" s="840"/>
      <c r="AA12" s="840"/>
      <c r="AB12" s="840"/>
      <c r="AC12" s="840"/>
      <c r="AD12" s="840"/>
      <c r="AE12" s="840"/>
      <c r="AF12" s="840"/>
      <c r="AG12" s="840"/>
      <c r="AH12" s="840"/>
      <c r="AI12" s="840"/>
      <c r="AJ12" s="840"/>
      <c r="AK12" s="840"/>
      <c r="AL12" s="840"/>
      <c r="AM12" s="840"/>
      <c r="AN12" s="841"/>
    </row>
    <row r="13" spans="1:42" ht="15" customHeight="1" x14ac:dyDescent="0.15">
      <c r="A13" s="762" t="s">
        <v>335</v>
      </c>
      <c r="B13" s="779"/>
      <c r="C13" s="779"/>
      <c r="D13" s="779"/>
      <c r="E13" s="779"/>
      <c r="F13" s="780"/>
      <c r="G13" s="140" t="s">
        <v>122</v>
      </c>
      <c r="H13" s="842" t="str">
        <f>IF('入力シート ①'!E16="","",'入力シート ①'!E16)</f>
        <v/>
      </c>
      <c r="I13" s="842"/>
      <c r="J13" s="842"/>
      <c r="K13" s="842"/>
      <c r="L13" s="842"/>
      <c r="M13" s="842"/>
      <c r="N13" s="842"/>
      <c r="O13" s="842"/>
      <c r="P13" s="842"/>
      <c r="Q13" s="842"/>
      <c r="R13" s="842"/>
      <c r="S13" s="842"/>
      <c r="T13" s="842"/>
      <c r="U13" s="842"/>
      <c r="V13" s="842"/>
      <c r="W13" s="842"/>
      <c r="X13" s="842"/>
      <c r="Y13" s="842"/>
      <c r="Z13" s="842"/>
      <c r="AA13" s="842"/>
      <c r="AB13" s="842"/>
      <c r="AC13" s="842"/>
      <c r="AD13" s="842"/>
      <c r="AE13" s="842"/>
      <c r="AF13" s="842"/>
      <c r="AG13" s="842"/>
      <c r="AH13" s="842"/>
      <c r="AI13" s="842"/>
      <c r="AJ13" s="842"/>
      <c r="AK13" s="842"/>
      <c r="AL13" s="842"/>
      <c r="AM13" s="842"/>
      <c r="AN13" s="843"/>
    </row>
    <row r="14" spans="1:42" ht="18.75" customHeight="1" x14ac:dyDescent="0.15">
      <c r="A14" s="762"/>
      <c r="B14" s="779"/>
      <c r="C14" s="779"/>
      <c r="D14" s="779"/>
      <c r="E14" s="779"/>
      <c r="F14" s="780"/>
      <c r="G14" s="852" t="str">
        <f>IF('入力シート ①'!E18="","",'入力シート ①'!E18)</f>
        <v/>
      </c>
      <c r="H14" s="853"/>
      <c r="I14" s="853"/>
      <c r="J14" s="853"/>
      <c r="K14" s="853"/>
      <c r="L14" s="853"/>
      <c r="M14" s="853"/>
      <c r="N14" s="853"/>
      <c r="O14" s="853"/>
      <c r="P14" s="853"/>
      <c r="Q14" s="853"/>
      <c r="R14" s="853"/>
      <c r="S14" s="853"/>
      <c r="T14" s="853"/>
      <c r="U14" s="853"/>
      <c r="V14" s="853"/>
      <c r="W14" s="853"/>
      <c r="X14" s="853"/>
      <c r="Y14" s="853"/>
      <c r="Z14" s="853"/>
      <c r="AA14" s="853"/>
      <c r="AB14" s="853"/>
      <c r="AC14" s="853"/>
      <c r="AD14" s="853"/>
      <c r="AE14" s="853"/>
      <c r="AF14" s="853"/>
      <c r="AG14" s="853"/>
      <c r="AH14" s="853"/>
      <c r="AI14" s="853"/>
      <c r="AJ14" s="853"/>
      <c r="AK14" s="853"/>
      <c r="AL14" s="853"/>
      <c r="AM14" s="853"/>
      <c r="AN14" s="854"/>
    </row>
    <row r="15" spans="1:42" ht="18.75" customHeight="1" x14ac:dyDescent="0.15">
      <c r="A15" s="833"/>
      <c r="B15" s="834"/>
      <c r="C15" s="834"/>
      <c r="D15" s="834"/>
      <c r="E15" s="834"/>
      <c r="F15" s="835"/>
      <c r="G15" s="836" t="s">
        <v>336</v>
      </c>
      <c r="H15" s="837"/>
      <c r="I15" s="837"/>
      <c r="J15" s="838" t="str">
        <f>IF('入力シート ①'!E20="","",'入力シート ①'!E20)</f>
        <v/>
      </c>
      <c r="K15" s="838"/>
      <c r="L15" s="838"/>
      <c r="M15" s="838"/>
      <c r="N15" s="838"/>
      <c r="O15" s="838"/>
      <c r="P15" s="838"/>
      <c r="Q15" s="838"/>
      <c r="R15" s="838"/>
      <c r="S15" s="838"/>
      <c r="T15" s="838"/>
      <c r="U15" s="838"/>
      <c r="V15" s="838"/>
      <c r="W15" s="838"/>
      <c r="X15" s="739"/>
      <c r="Y15" s="739"/>
      <c r="Z15" s="739"/>
      <c r="AA15" s="739"/>
      <c r="AB15" s="739"/>
      <c r="AC15" s="739"/>
      <c r="AD15" s="739"/>
      <c r="AE15" s="739"/>
      <c r="AF15" s="739"/>
      <c r="AG15" s="739"/>
      <c r="AH15" s="739"/>
      <c r="AI15" s="739"/>
      <c r="AJ15" s="739"/>
      <c r="AK15" s="739"/>
      <c r="AL15" s="739"/>
      <c r="AM15" s="739"/>
      <c r="AN15" s="740"/>
    </row>
    <row r="16" spans="1:42" ht="17.25" customHeight="1" x14ac:dyDescent="0.15">
      <c r="A16" s="741" t="s">
        <v>337</v>
      </c>
      <c r="B16" s="742"/>
      <c r="C16" s="742"/>
      <c r="D16" s="742"/>
      <c r="E16" s="742"/>
      <c r="F16" s="742"/>
      <c r="G16" s="743" t="str">
        <f>IF('入力シート ①'!E26="","",'入力シート ①'!E26)</f>
        <v/>
      </c>
      <c r="H16" s="744"/>
      <c r="I16" s="744"/>
      <c r="J16" s="744"/>
      <c r="K16" s="744"/>
      <c r="L16" s="744"/>
      <c r="M16" s="744"/>
      <c r="N16" s="744"/>
      <c r="O16" s="744"/>
      <c r="P16" s="744"/>
      <c r="Q16" s="744"/>
      <c r="R16" s="744"/>
      <c r="S16" s="744"/>
      <c r="T16" s="744"/>
      <c r="U16" s="744"/>
      <c r="V16" s="744"/>
      <c r="W16" s="744"/>
      <c r="X16" s="744"/>
      <c r="Y16" s="744"/>
      <c r="Z16" s="744"/>
      <c r="AA16" s="744"/>
      <c r="AB16" s="744"/>
      <c r="AC16" s="744"/>
      <c r="AD16" s="744"/>
      <c r="AE16" s="744"/>
      <c r="AF16" s="744"/>
      <c r="AG16" s="744"/>
      <c r="AH16" s="744"/>
      <c r="AI16" s="744"/>
      <c r="AJ16" s="744"/>
      <c r="AK16" s="744"/>
      <c r="AL16" s="744"/>
      <c r="AM16" s="744"/>
      <c r="AN16" s="745"/>
    </row>
    <row r="17" spans="1:40" ht="15" customHeight="1" x14ac:dyDescent="0.15">
      <c r="A17" s="795" t="s">
        <v>333</v>
      </c>
      <c r="B17" s="796"/>
      <c r="C17" s="796"/>
      <c r="D17" s="796"/>
      <c r="E17" s="796"/>
      <c r="F17" s="797"/>
      <c r="G17" s="798" t="str">
        <f>IF('入力シート ①'!E22="","",'入力シート ①'!E22)</f>
        <v/>
      </c>
      <c r="H17" s="796"/>
      <c r="I17" s="796"/>
      <c r="J17" s="796"/>
      <c r="K17" s="796"/>
      <c r="L17" s="796"/>
      <c r="M17" s="796"/>
      <c r="N17" s="796"/>
      <c r="O17" s="797"/>
      <c r="P17" s="799" t="s">
        <v>1</v>
      </c>
      <c r="Q17" s="800"/>
      <c r="R17" s="801"/>
      <c r="S17" s="802" t="s">
        <v>338</v>
      </c>
      <c r="T17" s="803"/>
      <c r="U17" s="803"/>
      <c r="V17" s="804"/>
      <c r="W17" s="822" t="s">
        <v>673</v>
      </c>
      <c r="X17" s="823"/>
      <c r="Y17" s="823"/>
      <c r="Z17" s="823"/>
      <c r="AA17" s="823"/>
      <c r="AB17" s="823"/>
      <c r="AC17" s="826" t="str">
        <f>IF('入力シート ①'!E27="","",'入力シート ①'!E27)</f>
        <v/>
      </c>
      <c r="AD17" s="826"/>
      <c r="AE17" s="826"/>
      <c r="AF17" s="826"/>
      <c r="AG17" s="826"/>
      <c r="AH17" s="826"/>
      <c r="AI17" s="826"/>
      <c r="AJ17" s="826"/>
      <c r="AK17" s="826"/>
      <c r="AL17" s="826"/>
      <c r="AM17" s="826"/>
      <c r="AN17" s="827"/>
    </row>
    <row r="18" spans="1:40" ht="9.75" customHeight="1" x14ac:dyDescent="0.15">
      <c r="A18" s="762" t="s">
        <v>339</v>
      </c>
      <c r="B18" s="779"/>
      <c r="C18" s="779"/>
      <c r="D18" s="779"/>
      <c r="E18" s="779"/>
      <c r="F18" s="780"/>
      <c r="G18" s="788" t="str">
        <f>IF('入力シート ①'!E21="","",'入力シート ①'!E21)</f>
        <v/>
      </c>
      <c r="H18" s="789"/>
      <c r="I18" s="789"/>
      <c r="J18" s="789"/>
      <c r="K18" s="789"/>
      <c r="L18" s="789"/>
      <c r="M18" s="789"/>
      <c r="N18" s="789"/>
      <c r="O18" s="790"/>
      <c r="P18" s="782" t="str">
        <f>IF('入力シート ①'!E23="","",'入力シート ①'!E23)</f>
        <v/>
      </c>
      <c r="Q18" s="783"/>
      <c r="R18" s="784"/>
      <c r="S18" s="805"/>
      <c r="T18" s="779"/>
      <c r="U18" s="779"/>
      <c r="V18" s="780"/>
      <c r="W18" s="824"/>
      <c r="X18" s="825"/>
      <c r="Y18" s="825"/>
      <c r="Z18" s="825"/>
      <c r="AA18" s="825"/>
      <c r="AB18" s="825"/>
      <c r="AC18" s="828"/>
      <c r="AD18" s="828"/>
      <c r="AE18" s="828"/>
      <c r="AF18" s="828"/>
      <c r="AG18" s="828"/>
      <c r="AH18" s="828"/>
      <c r="AI18" s="828"/>
      <c r="AJ18" s="828"/>
      <c r="AK18" s="828"/>
      <c r="AL18" s="828"/>
      <c r="AM18" s="828"/>
      <c r="AN18" s="829"/>
    </row>
    <row r="19" spans="1:40" ht="24.75" customHeight="1" thickBot="1" x14ac:dyDescent="0.2">
      <c r="A19" s="781"/>
      <c r="B19" s="779"/>
      <c r="C19" s="779"/>
      <c r="D19" s="779"/>
      <c r="E19" s="779"/>
      <c r="F19" s="780"/>
      <c r="G19" s="788"/>
      <c r="H19" s="789"/>
      <c r="I19" s="789"/>
      <c r="J19" s="789"/>
      <c r="K19" s="789"/>
      <c r="L19" s="789"/>
      <c r="M19" s="789"/>
      <c r="N19" s="789"/>
      <c r="O19" s="790"/>
      <c r="P19" s="785"/>
      <c r="Q19" s="786"/>
      <c r="R19" s="787"/>
      <c r="S19" s="805"/>
      <c r="T19" s="779"/>
      <c r="U19" s="779"/>
      <c r="V19" s="780"/>
      <c r="W19" s="824"/>
      <c r="X19" s="825"/>
      <c r="Y19" s="825"/>
      <c r="Z19" s="825"/>
      <c r="AA19" s="825"/>
      <c r="AB19" s="825"/>
      <c r="AC19" s="830"/>
      <c r="AD19" s="830"/>
      <c r="AE19" s="830"/>
      <c r="AF19" s="830"/>
      <c r="AG19" s="830"/>
      <c r="AH19" s="830"/>
      <c r="AI19" s="830"/>
      <c r="AJ19" s="830"/>
      <c r="AK19" s="830"/>
      <c r="AL19" s="830"/>
      <c r="AM19" s="830"/>
      <c r="AN19" s="831"/>
    </row>
    <row r="20" spans="1:40" ht="13.5" customHeight="1" thickTop="1" x14ac:dyDescent="0.15">
      <c r="A20" s="806" t="s">
        <v>340</v>
      </c>
      <c r="B20" s="807"/>
      <c r="C20" s="807"/>
      <c r="D20" s="807"/>
      <c r="E20" s="807"/>
      <c r="F20" s="808"/>
      <c r="G20" s="844" t="s">
        <v>592</v>
      </c>
      <c r="H20" s="844"/>
      <c r="I20" s="844"/>
      <c r="J20" s="844"/>
      <c r="K20" s="844"/>
      <c r="L20" s="844"/>
      <c r="M20" s="844"/>
      <c r="N20" s="844"/>
      <c r="O20" s="844"/>
      <c r="P20" s="845"/>
      <c r="Q20" s="846" t="s">
        <v>593</v>
      </c>
      <c r="R20" s="847"/>
      <c r="S20" s="847"/>
      <c r="T20" s="847"/>
      <c r="U20" s="847"/>
      <c r="V20" s="847"/>
      <c r="W20" s="847"/>
      <c r="X20" s="847"/>
      <c r="Y20" s="847"/>
      <c r="Z20" s="848"/>
      <c r="AA20" s="849" t="s">
        <v>341</v>
      </c>
      <c r="AB20" s="850"/>
      <c r="AC20" s="850"/>
      <c r="AD20" s="850"/>
      <c r="AE20" s="850"/>
      <c r="AF20" s="851"/>
      <c r="AG20" s="849" t="s">
        <v>594</v>
      </c>
      <c r="AH20" s="850"/>
      <c r="AI20" s="850"/>
      <c r="AJ20" s="850"/>
      <c r="AK20" s="850"/>
      <c r="AL20" s="850"/>
      <c r="AM20" s="850"/>
      <c r="AN20" s="851"/>
    </row>
    <row r="21" spans="1:40" ht="13.5" customHeight="1" x14ac:dyDescent="0.15">
      <c r="A21" s="809"/>
      <c r="B21" s="810"/>
      <c r="C21" s="810"/>
      <c r="D21" s="810"/>
      <c r="E21" s="810"/>
      <c r="F21" s="811"/>
      <c r="G21" s="474"/>
      <c r="H21" s="474"/>
      <c r="I21" s="792" t="str">
        <f>IF('入力シート ①'!E28="","",'入力シート ①'!E28)</f>
        <v/>
      </c>
      <c r="J21" s="792"/>
      <c r="K21" s="792"/>
      <c r="L21" s="792"/>
      <c r="M21" s="792"/>
      <c r="N21" s="792"/>
      <c r="O21" s="474"/>
      <c r="P21" s="45"/>
      <c r="Q21" s="462"/>
      <c r="R21" s="472"/>
      <c r="S21" s="820" t="str">
        <f>IF('入力シート ①'!E29="","",'入力シート ①'!E29)</f>
        <v/>
      </c>
      <c r="T21" s="820"/>
      <c r="U21" s="820"/>
      <c r="V21" s="820"/>
      <c r="W21" s="820"/>
      <c r="X21" s="820"/>
      <c r="Y21" s="472"/>
      <c r="Z21" s="46"/>
      <c r="AA21" s="791">
        <f>IF('入力シート ①'!E30="","",'入力シート ①'!E30)</f>
        <v>0</v>
      </c>
      <c r="AB21" s="792"/>
      <c r="AC21" s="792"/>
      <c r="AD21" s="792"/>
      <c r="AE21" s="792"/>
      <c r="AF21" s="47"/>
      <c r="AG21" s="791" t="str">
        <f>IF('入力シート ①'!E31="","",'入力シート ①'!E31)</f>
        <v/>
      </c>
      <c r="AH21" s="792"/>
      <c r="AI21" s="792"/>
      <c r="AJ21" s="792"/>
      <c r="AK21" s="792"/>
      <c r="AL21" s="792"/>
      <c r="AM21" s="792"/>
      <c r="AN21" s="48"/>
    </row>
    <row r="22" spans="1:40" ht="13.5" customHeight="1" thickBot="1" x14ac:dyDescent="0.2">
      <c r="A22" s="809"/>
      <c r="B22" s="810"/>
      <c r="C22" s="810"/>
      <c r="D22" s="810"/>
      <c r="E22" s="810"/>
      <c r="F22" s="811"/>
      <c r="G22" s="475"/>
      <c r="H22" s="475"/>
      <c r="I22" s="794"/>
      <c r="J22" s="794"/>
      <c r="K22" s="794"/>
      <c r="L22" s="794"/>
      <c r="M22" s="794"/>
      <c r="N22" s="794"/>
      <c r="O22" s="475"/>
      <c r="P22" s="49" t="s">
        <v>342</v>
      </c>
      <c r="Q22" s="463"/>
      <c r="R22" s="473"/>
      <c r="S22" s="821"/>
      <c r="T22" s="821"/>
      <c r="U22" s="821"/>
      <c r="V22" s="821"/>
      <c r="W22" s="821"/>
      <c r="X22" s="821"/>
      <c r="Y22" s="473"/>
      <c r="Z22" s="50" t="s">
        <v>342</v>
      </c>
      <c r="AA22" s="793"/>
      <c r="AB22" s="794"/>
      <c r="AC22" s="794"/>
      <c r="AD22" s="794"/>
      <c r="AE22" s="794"/>
      <c r="AF22" s="51" t="s">
        <v>342</v>
      </c>
      <c r="AG22" s="793"/>
      <c r="AH22" s="794"/>
      <c r="AI22" s="794"/>
      <c r="AJ22" s="794"/>
      <c r="AK22" s="794"/>
      <c r="AL22" s="794"/>
      <c r="AM22" s="794"/>
      <c r="AN22" s="132" t="s">
        <v>342</v>
      </c>
    </row>
    <row r="23" spans="1:40" ht="14.25" customHeight="1" thickTop="1" thickBot="1" x14ac:dyDescent="0.2">
      <c r="A23" s="809"/>
      <c r="B23" s="810"/>
      <c r="C23" s="810"/>
      <c r="D23" s="810"/>
      <c r="E23" s="810"/>
      <c r="F23" s="810"/>
      <c r="G23" s="814" t="s">
        <v>595</v>
      </c>
      <c r="H23" s="815"/>
      <c r="I23" s="815"/>
      <c r="J23" s="815"/>
      <c r="K23" s="815"/>
      <c r="L23" s="815"/>
      <c r="M23" s="815"/>
      <c r="N23" s="815"/>
      <c r="O23" s="815"/>
      <c r="P23" s="815"/>
      <c r="Q23" s="755" t="s">
        <v>596</v>
      </c>
      <c r="R23" s="756"/>
      <c r="S23" s="756"/>
      <c r="T23" s="756"/>
      <c r="U23" s="756"/>
      <c r="V23" s="756"/>
      <c r="W23" s="756"/>
      <c r="X23" s="756"/>
      <c r="Y23" s="757"/>
      <c r="Z23" s="765" t="s">
        <v>343</v>
      </c>
      <c r="AA23" s="766"/>
      <c r="AB23" s="766"/>
      <c r="AC23" s="766"/>
      <c r="AD23" s="766"/>
      <c r="AE23" s="766"/>
      <c r="AF23" s="766"/>
      <c r="AG23" s="766"/>
      <c r="AH23" s="766"/>
      <c r="AI23" s="766"/>
      <c r="AJ23" s="766"/>
      <c r="AK23" s="766"/>
      <c r="AL23" s="766"/>
      <c r="AM23" s="766"/>
      <c r="AN23" s="767"/>
    </row>
    <row r="24" spans="1:40" ht="15" customHeight="1" thickTop="1" x14ac:dyDescent="0.15">
      <c r="A24" s="809"/>
      <c r="B24" s="810"/>
      <c r="C24" s="810"/>
      <c r="D24" s="810"/>
      <c r="E24" s="810"/>
      <c r="F24" s="810"/>
      <c r="G24" s="816"/>
      <c r="H24" s="817"/>
      <c r="I24" s="817"/>
      <c r="J24" s="817"/>
      <c r="K24" s="817"/>
      <c r="L24" s="817"/>
      <c r="M24" s="817"/>
      <c r="N24" s="817"/>
      <c r="O24" s="817"/>
      <c r="P24" s="817"/>
      <c r="Q24" s="756"/>
      <c r="R24" s="756"/>
      <c r="S24" s="756"/>
      <c r="T24" s="756"/>
      <c r="U24" s="756"/>
      <c r="V24" s="756"/>
      <c r="W24" s="756"/>
      <c r="X24" s="756"/>
      <c r="Y24" s="757"/>
      <c r="Z24" s="52">
        <v>1</v>
      </c>
      <c r="AA24" s="768" t="str">
        <f>IF('入力シート ①'!E35="","",'入力シート ①'!E35)</f>
        <v/>
      </c>
      <c r="AB24" s="768"/>
      <c r="AC24" s="768"/>
      <c r="AD24" s="768"/>
      <c r="AE24" s="768"/>
      <c r="AF24" s="768"/>
      <c r="AG24" s="768"/>
      <c r="AH24" s="768"/>
      <c r="AI24" s="768"/>
      <c r="AJ24" s="768"/>
      <c r="AK24" s="768"/>
      <c r="AL24" s="768"/>
      <c r="AM24" s="768"/>
      <c r="AN24" s="769"/>
    </row>
    <row r="25" spans="1:40" ht="15" customHeight="1" x14ac:dyDescent="0.15">
      <c r="A25" s="812"/>
      <c r="B25" s="813"/>
      <c r="C25" s="813"/>
      <c r="D25" s="813"/>
      <c r="E25" s="813"/>
      <c r="F25" s="813"/>
      <c r="G25" s="818"/>
      <c r="H25" s="819"/>
      <c r="I25" s="819"/>
      <c r="J25" s="819"/>
      <c r="K25" s="819"/>
      <c r="L25" s="819"/>
      <c r="M25" s="819"/>
      <c r="N25" s="819"/>
      <c r="O25" s="819"/>
      <c r="P25" s="819"/>
      <c r="Q25" s="758"/>
      <c r="R25" s="758"/>
      <c r="S25" s="758"/>
      <c r="T25" s="758"/>
      <c r="U25" s="758"/>
      <c r="V25" s="758"/>
      <c r="W25" s="758"/>
      <c r="X25" s="758"/>
      <c r="Y25" s="757"/>
      <c r="Z25" s="53">
        <v>2</v>
      </c>
      <c r="AA25" s="728" t="str">
        <f>IF('入力シート ①'!E36="","",'入力シート ①'!E36)</f>
        <v/>
      </c>
      <c r="AB25" s="728"/>
      <c r="AC25" s="728"/>
      <c r="AD25" s="728"/>
      <c r="AE25" s="728"/>
      <c r="AF25" s="728"/>
      <c r="AG25" s="728"/>
      <c r="AH25" s="728"/>
      <c r="AI25" s="728"/>
      <c r="AJ25" s="728"/>
      <c r="AK25" s="728"/>
      <c r="AL25" s="728"/>
      <c r="AM25" s="728"/>
      <c r="AN25" s="729"/>
    </row>
    <row r="26" spans="1:40" ht="15" customHeight="1" x14ac:dyDescent="0.15">
      <c r="A26" s="759" t="s">
        <v>344</v>
      </c>
      <c r="B26" s="760"/>
      <c r="C26" s="760"/>
      <c r="D26" s="760"/>
      <c r="E26" s="760"/>
      <c r="F26" s="761"/>
      <c r="G26" s="746" t="str">
        <f>IF('入力シート ①'!E34="","",'入力シート ①'!E34)</f>
        <v/>
      </c>
      <c r="H26" s="747"/>
      <c r="I26" s="747"/>
      <c r="J26" s="747"/>
      <c r="K26" s="747"/>
      <c r="L26" s="747"/>
      <c r="M26" s="747"/>
      <c r="N26" s="747"/>
      <c r="O26" s="747"/>
      <c r="P26" s="747"/>
      <c r="Q26" s="747"/>
      <c r="R26" s="747"/>
      <c r="S26" s="747"/>
      <c r="T26" s="747"/>
      <c r="U26" s="747"/>
      <c r="V26" s="747"/>
      <c r="W26" s="747"/>
      <c r="X26" s="747"/>
      <c r="Y26" s="748"/>
      <c r="Z26" s="53">
        <v>3</v>
      </c>
      <c r="AA26" s="728" t="str">
        <f>IF('入力シート ①'!E37="","",'入力シート ①'!E37)</f>
        <v/>
      </c>
      <c r="AB26" s="728"/>
      <c r="AC26" s="728"/>
      <c r="AD26" s="728"/>
      <c r="AE26" s="728"/>
      <c r="AF26" s="728"/>
      <c r="AG26" s="728"/>
      <c r="AH26" s="728"/>
      <c r="AI26" s="728"/>
      <c r="AJ26" s="728"/>
      <c r="AK26" s="728"/>
      <c r="AL26" s="728"/>
      <c r="AM26" s="728"/>
      <c r="AN26" s="729"/>
    </row>
    <row r="27" spans="1:40" ht="15" customHeight="1" x14ac:dyDescent="0.15">
      <c r="A27" s="762"/>
      <c r="B27" s="763"/>
      <c r="C27" s="763"/>
      <c r="D27" s="763"/>
      <c r="E27" s="763"/>
      <c r="F27" s="764"/>
      <c r="G27" s="749"/>
      <c r="H27" s="750"/>
      <c r="I27" s="750"/>
      <c r="J27" s="750"/>
      <c r="K27" s="750"/>
      <c r="L27" s="750"/>
      <c r="M27" s="750"/>
      <c r="N27" s="750"/>
      <c r="O27" s="750"/>
      <c r="P27" s="750"/>
      <c r="Q27" s="750"/>
      <c r="R27" s="750"/>
      <c r="S27" s="750"/>
      <c r="T27" s="750"/>
      <c r="U27" s="750"/>
      <c r="V27" s="750"/>
      <c r="W27" s="750"/>
      <c r="X27" s="750"/>
      <c r="Y27" s="751"/>
      <c r="Z27" s="53">
        <v>4</v>
      </c>
      <c r="AA27" s="728" t="str">
        <f>IF('入力シート ①'!E38="","",'入力シート ①'!E38)</f>
        <v/>
      </c>
      <c r="AB27" s="728"/>
      <c r="AC27" s="728"/>
      <c r="AD27" s="728"/>
      <c r="AE27" s="728"/>
      <c r="AF27" s="728"/>
      <c r="AG27" s="728"/>
      <c r="AH27" s="728"/>
      <c r="AI27" s="728"/>
      <c r="AJ27" s="728"/>
      <c r="AK27" s="728"/>
      <c r="AL27" s="728"/>
      <c r="AM27" s="728"/>
      <c r="AN27" s="729"/>
    </row>
    <row r="28" spans="1:40" ht="15" customHeight="1" x14ac:dyDescent="0.15">
      <c r="A28" s="762"/>
      <c r="B28" s="763"/>
      <c r="C28" s="763"/>
      <c r="D28" s="763"/>
      <c r="E28" s="763"/>
      <c r="F28" s="764"/>
      <c r="G28" s="752"/>
      <c r="H28" s="753"/>
      <c r="I28" s="753"/>
      <c r="J28" s="753"/>
      <c r="K28" s="753"/>
      <c r="L28" s="753"/>
      <c r="M28" s="753"/>
      <c r="N28" s="753"/>
      <c r="O28" s="753"/>
      <c r="P28" s="753"/>
      <c r="Q28" s="753"/>
      <c r="R28" s="753"/>
      <c r="S28" s="753"/>
      <c r="T28" s="753"/>
      <c r="U28" s="753"/>
      <c r="V28" s="753"/>
      <c r="W28" s="753"/>
      <c r="X28" s="753"/>
      <c r="Y28" s="754"/>
      <c r="Z28" s="53">
        <v>5</v>
      </c>
      <c r="AA28" s="728" t="str">
        <f>IF('入力シート ①'!E39="","",'入力シート ①'!E39)</f>
        <v/>
      </c>
      <c r="AB28" s="728"/>
      <c r="AC28" s="728"/>
      <c r="AD28" s="728"/>
      <c r="AE28" s="728"/>
      <c r="AF28" s="728"/>
      <c r="AG28" s="728"/>
      <c r="AH28" s="728"/>
      <c r="AI28" s="728"/>
      <c r="AJ28" s="728"/>
      <c r="AK28" s="728"/>
      <c r="AL28" s="728"/>
      <c r="AM28" s="728"/>
      <c r="AN28" s="729"/>
    </row>
    <row r="29" spans="1:40" ht="15" customHeight="1" x14ac:dyDescent="0.15">
      <c r="A29" s="770" t="s">
        <v>345</v>
      </c>
      <c r="B29" s="771"/>
      <c r="C29" s="771"/>
      <c r="D29" s="771"/>
      <c r="E29" s="771"/>
      <c r="F29" s="771"/>
      <c r="G29" s="771"/>
      <c r="H29" s="771"/>
      <c r="I29" s="771"/>
      <c r="J29" s="771"/>
      <c r="K29" s="771"/>
      <c r="L29" s="771"/>
      <c r="M29" s="771"/>
      <c r="N29" s="771"/>
      <c r="O29" s="771"/>
      <c r="P29" s="771"/>
      <c r="Q29" s="771"/>
      <c r="R29" s="771"/>
      <c r="S29" s="771"/>
      <c r="T29" s="771"/>
      <c r="U29" s="771"/>
      <c r="V29" s="771"/>
      <c r="W29" s="771"/>
      <c r="X29" s="771"/>
      <c r="Y29" s="772"/>
      <c r="Z29" s="53">
        <v>6</v>
      </c>
      <c r="AA29" s="728" t="str">
        <f>IF('入力シート ①'!E40="","",'入力シート ①'!E40)</f>
        <v/>
      </c>
      <c r="AB29" s="728"/>
      <c r="AC29" s="728"/>
      <c r="AD29" s="728"/>
      <c r="AE29" s="728"/>
      <c r="AF29" s="728"/>
      <c r="AG29" s="728"/>
      <c r="AH29" s="728"/>
      <c r="AI29" s="728"/>
      <c r="AJ29" s="728"/>
      <c r="AK29" s="728"/>
      <c r="AL29" s="728"/>
      <c r="AM29" s="728"/>
      <c r="AN29" s="729"/>
    </row>
    <row r="30" spans="1:40" ht="15" customHeight="1" x14ac:dyDescent="0.15">
      <c r="A30" s="773"/>
      <c r="B30" s="774"/>
      <c r="C30" s="774"/>
      <c r="D30" s="774"/>
      <c r="E30" s="774"/>
      <c r="F30" s="774"/>
      <c r="G30" s="774"/>
      <c r="H30" s="774"/>
      <c r="I30" s="774"/>
      <c r="J30" s="774"/>
      <c r="K30" s="774"/>
      <c r="L30" s="774"/>
      <c r="M30" s="774"/>
      <c r="N30" s="774"/>
      <c r="O30" s="774"/>
      <c r="P30" s="774"/>
      <c r="Q30" s="774"/>
      <c r="R30" s="774"/>
      <c r="S30" s="774"/>
      <c r="T30" s="774"/>
      <c r="U30" s="774"/>
      <c r="V30" s="774"/>
      <c r="W30" s="774"/>
      <c r="X30" s="774"/>
      <c r="Y30" s="775"/>
      <c r="Z30" s="53">
        <v>7</v>
      </c>
      <c r="AA30" s="728" t="str">
        <f>IF('入力シート ①'!E41="","",'入力シート ①'!E41)</f>
        <v/>
      </c>
      <c r="AB30" s="728"/>
      <c r="AC30" s="728"/>
      <c r="AD30" s="728"/>
      <c r="AE30" s="728"/>
      <c r="AF30" s="728"/>
      <c r="AG30" s="728"/>
      <c r="AH30" s="728"/>
      <c r="AI30" s="728"/>
      <c r="AJ30" s="728"/>
      <c r="AK30" s="728"/>
      <c r="AL30" s="728"/>
      <c r="AM30" s="728"/>
      <c r="AN30" s="729"/>
    </row>
    <row r="31" spans="1:40" ht="15" customHeight="1" x14ac:dyDescent="0.15">
      <c r="A31" s="773"/>
      <c r="B31" s="774"/>
      <c r="C31" s="774"/>
      <c r="D31" s="774"/>
      <c r="E31" s="774"/>
      <c r="F31" s="774"/>
      <c r="G31" s="774"/>
      <c r="H31" s="774"/>
      <c r="I31" s="774"/>
      <c r="J31" s="774"/>
      <c r="K31" s="774"/>
      <c r="L31" s="774"/>
      <c r="M31" s="774"/>
      <c r="N31" s="774"/>
      <c r="O31" s="774"/>
      <c r="P31" s="774"/>
      <c r="Q31" s="774"/>
      <c r="R31" s="774"/>
      <c r="S31" s="774"/>
      <c r="T31" s="774"/>
      <c r="U31" s="774"/>
      <c r="V31" s="774"/>
      <c r="W31" s="774"/>
      <c r="X31" s="774"/>
      <c r="Y31" s="775"/>
      <c r="Z31" s="53">
        <v>8</v>
      </c>
      <c r="AA31" s="728" t="str">
        <f>IF('入力シート ①'!E42="","",'入力シート ①'!E42)</f>
        <v/>
      </c>
      <c r="AB31" s="728"/>
      <c r="AC31" s="728"/>
      <c r="AD31" s="728"/>
      <c r="AE31" s="728"/>
      <c r="AF31" s="728"/>
      <c r="AG31" s="728"/>
      <c r="AH31" s="728"/>
      <c r="AI31" s="728"/>
      <c r="AJ31" s="728"/>
      <c r="AK31" s="728"/>
      <c r="AL31" s="728"/>
      <c r="AM31" s="728"/>
      <c r="AN31" s="729"/>
    </row>
    <row r="32" spans="1:40" ht="15" customHeight="1" x14ac:dyDescent="0.15">
      <c r="A32" s="773"/>
      <c r="B32" s="774"/>
      <c r="C32" s="774"/>
      <c r="D32" s="774"/>
      <c r="E32" s="774"/>
      <c r="F32" s="774"/>
      <c r="G32" s="774"/>
      <c r="H32" s="774"/>
      <c r="I32" s="774"/>
      <c r="J32" s="774"/>
      <c r="K32" s="774"/>
      <c r="L32" s="774"/>
      <c r="M32" s="774"/>
      <c r="N32" s="774"/>
      <c r="O32" s="774"/>
      <c r="P32" s="774"/>
      <c r="Q32" s="774"/>
      <c r="R32" s="774"/>
      <c r="S32" s="774"/>
      <c r="T32" s="774"/>
      <c r="U32" s="774"/>
      <c r="V32" s="774"/>
      <c r="W32" s="774"/>
      <c r="X32" s="774"/>
      <c r="Y32" s="775"/>
      <c r="Z32" s="53">
        <v>9</v>
      </c>
      <c r="AA32" s="728" t="str">
        <f>IF('入力シート ①'!E43="","",'入力シート ①'!E43)</f>
        <v/>
      </c>
      <c r="AB32" s="728"/>
      <c r="AC32" s="728"/>
      <c r="AD32" s="728"/>
      <c r="AE32" s="728"/>
      <c r="AF32" s="728"/>
      <c r="AG32" s="728"/>
      <c r="AH32" s="728"/>
      <c r="AI32" s="728"/>
      <c r="AJ32" s="728"/>
      <c r="AK32" s="728"/>
      <c r="AL32" s="728"/>
      <c r="AM32" s="728"/>
      <c r="AN32" s="729"/>
    </row>
    <row r="33" spans="1:51" ht="15" customHeight="1" x14ac:dyDescent="0.15">
      <c r="A33" s="773"/>
      <c r="B33" s="774"/>
      <c r="C33" s="774"/>
      <c r="D33" s="774"/>
      <c r="E33" s="774"/>
      <c r="F33" s="774"/>
      <c r="G33" s="774"/>
      <c r="H33" s="774"/>
      <c r="I33" s="774"/>
      <c r="J33" s="774"/>
      <c r="K33" s="774"/>
      <c r="L33" s="774"/>
      <c r="M33" s="774"/>
      <c r="N33" s="774"/>
      <c r="O33" s="774"/>
      <c r="P33" s="774"/>
      <c r="Q33" s="774"/>
      <c r="R33" s="774"/>
      <c r="S33" s="774"/>
      <c r="T33" s="774"/>
      <c r="U33" s="774"/>
      <c r="V33" s="774"/>
      <c r="W33" s="774"/>
      <c r="X33" s="774"/>
      <c r="Y33" s="775"/>
      <c r="Z33" s="53">
        <v>10</v>
      </c>
      <c r="AA33" s="728" t="str">
        <f>IF('入力シート ①'!E44="","",'入力シート ①'!E44)</f>
        <v/>
      </c>
      <c r="AB33" s="728"/>
      <c r="AC33" s="728"/>
      <c r="AD33" s="728"/>
      <c r="AE33" s="728"/>
      <c r="AF33" s="728"/>
      <c r="AG33" s="728"/>
      <c r="AH33" s="728"/>
      <c r="AI33" s="728"/>
      <c r="AJ33" s="728"/>
      <c r="AK33" s="728"/>
      <c r="AL33" s="728"/>
      <c r="AM33" s="728"/>
      <c r="AN33" s="729"/>
    </row>
    <row r="34" spans="1:51" ht="15" customHeight="1" x14ac:dyDescent="0.15">
      <c r="A34" s="773"/>
      <c r="B34" s="774"/>
      <c r="C34" s="774"/>
      <c r="D34" s="774"/>
      <c r="E34" s="774"/>
      <c r="F34" s="774"/>
      <c r="G34" s="774"/>
      <c r="H34" s="774"/>
      <c r="I34" s="774"/>
      <c r="J34" s="774"/>
      <c r="K34" s="774"/>
      <c r="L34" s="774"/>
      <c r="M34" s="774"/>
      <c r="N34" s="774"/>
      <c r="O34" s="774"/>
      <c r="P34" s="774"/>
      <c r="Q34" s="774"/>
      <c r="R34" s="774"/>
      <c r="S34" s="774"/>
      <c r="T34" s="774"/>
      <c r="U34" s="774"/>
      <c r="V34" s="774"/>
      <c r="W34" s="774"/>
      <c r="X34" s="774"/>
      <c r="Y34" s="775"/>
      <c r="Z34" s="53">
        <v>11</v>
      </c>
      <c r="AA34" s="728" t="str">
        <f>IF('入力シート ①'!E45="","",'入力シート ①'!E45)</f>
        <v/>
      </c>
      <c r="AB34" s="728"/>
      <c r="AC34" s="728"/>
      <c r="AD34" s="728"/>
      <c r="AE34" s="728"/>
      <c r="AF34" s="728"/>
      <c r="AG34" s="728"/>
      <c r="AH34" s="728"/>
      <c r="AI34" s="728"/>
      <c r="AJ34" s="728"/>
      <c r="AK34" s="728"/>
      <c r="AL34" s="728"/>
      <c r="AM34" s="728"/>
      <c r="AN34" s="729"/>
      <c r="AT34" s="832"/>
      <c r="AU34" s="832"/>
      <c r="AV34" s="832"/>
      <c r="AW34" s="832"/>
      <c r="AX34" s="832"/>
      <c r="AY34" s="832"/>
    </row>
    <row r="35" spans="1:51" ht="15" customHeight="1" x14ac:dyDescent="0.15">
      <c r="A35" s="773"/>
      <c r="B35" s="774"/>
      <c r="C35" s="774"/>
      <c r="D35" s="774"/>
      <c r="E35" s="774"/>
      <c r="F35" s="774"/>
      <c r="G35" s="774"/>
      <c r="H35" s="774"/>
      <c r="I35" s="774"/>
      <c r="J35" s="774"/>
      <c r="K35" s="774"/>
      <c r="L35" s="774"/>
      <c r="M35" s="774"/>
      <c r="N35" s="774"/>
      <c r="O35" s="774"/>
      <c r="P35" s="774"/>
      <c r="Q35" s="774"/>
      <c r="R35" s="774"/>
      <c r="S35" s="774"/>
      <c r="T35" s="774"/>
      <c r="U35" s="774"/>
      <c r="V35" s="774"/>
      <c r="W35" s="774"/>
      <c r="X35" s="774"/>
      <c r="Y35" s="775"/>
      <c r="Z35" s="53">
        <v>12</v>
      </c>
      <c r="AA35" s="728" t="str">
        <f>IF('入力シート ①'!E46="","",'入力シート ①'!E46)</f>
        <v/>
      </c>
      <c r="AB35" s="728"/>
      <c r="AC35" s="728"/>
      <c r="AD35" s="728"/>
      <c r="AE35" s="728"/>
      <c r="AF35" s="728"/>
      <c r="AG35" s="728"/>
      <c r="AH35" s="728"/>
      <c r="AI35" s="728"/>
      <c r="AJ35" s="728"/>
      <c r="AK35" s="728"/>
      <c r="AL35" s="728"/>
      <c r="AM35" s="728"/>
      <c r="AN35" s="729"/>
      <c r="AT35" s="832"/>
      <c r="AU35" s="832"/>
      <c r="AV35" s="832"/>
      <c r="AW35" s="832"/>
      <c r="AX35" s="832"/>
      <c r="AY35" s="832"/>
    </row>
    <row r="36" spans="1:51" ht="15" customHeight="1" x14ac:dyDescent="0.15">
      <c r="A36" s="773"/>
      <c r="B36" s="774"/>
      <c r="C36" s="774"/>
      <c r="D36" s="774"/>
      <c r="E36" s="774"/>
      <c r="F36" s="774"/>
      <c r="G36" s="774"/>
      <c r="H36" s="774"/>
      <c r="I36" s="774"/>
      <c r="J36" s="774"/>
      <c r="K36" s="774"/>
      <c r="L36" s="774"/>
      <c r="M36" s="774"/>
      <c r="N36" s="774"/>
      <c r="O36" s="774"/>
      <c r="P36" s="774"/>
      <c r="Q36" s="774"/>
      <c r="R36" s="774"/>
      <c r="S36" s="774"/>
      <c r="T36" s="774"/>
      <c r="U36" s="774"/>
      <c r="V36" s="774"/>
      <c r="W36" s="774"/>
      <c r="X36" s="774"/>
      <c r="Y36" s="775"/>
      <c r="Z36" s="53">
        <v>13</v>
      </c>
      <c r="AA36" s="728" t="str">
        <f>IF('入力シート ①'!E47="","",'入力シート ①'!E47)</f>
        <v/>
      </c>
      <c r="AB36" s="728"/>
      <c r="AC36" s="728"/>
      <c r="AD36" s="728"/>
      <c r="AE36" s="728"/>
      <c r="AF36" s="728"/>
      <c r="AG36" s="728"/>
      <c r="AH36" s="728"/>
      <c r="AI36" s="728"/>
      <c r="AJ36" s="728"/>
      <c r="AK36" s="728"/>
      <c r="AL36" s="728"/>
      <c r="AM36" s="728"/>
      <c r="AN36" s="729"/>
      <c r="AT36" s="832"/>
      <c r="AU36" s="832"/>
      <c r="AV36" s="832"/>
      <c r="AW36" s="832"/>
      <c r="AX36" s="832"/>
      <c r="AY36" s="832"/>
    </row>
    <row r="37" spans="1:51" ht="15" customHeight="1" x14ac:dyDescent="0.15">
      <c r="A37" s="773"/>
      <c r="B37" s="774"/>
      <c r="C37" s="774"/>
      <c r="D37" s="774"/>
      <c r="E37" s="774"/>
      <c r="F37" s="774"/>
      <c r="G37" s="774"/>
      <c r="H37" s="774"/>
      <c r="I37" s="774"/>
      <c r="J37" s="774"/>
      <c r="K37" s="774"/>
      <c r="L37" s="774"/>
      <c r="M37" s="774"/>
      <c r="N37" s="774"/>
      <c r="O37" s="774"/>
      <c r="P37" s="774"/>
      <c r="Q37" s="774"/>
      <c r="R37" s="774"/>
      <c r="S37" s="774"/>
      <c r="T37" s="774"/>
      <c r="U37" s="774"/>
      <c r="V37" s="774"/>
      <c r="W37" s="774"/>
      <c r="X37" s="774"/>
      <c r="Y37" s="775"/>
      <c r="Z37" s="53">
        <v>14</v>
      </c>
      <c r="AA37" s="728" t="str">
        <f>IF('入力シート ①'!E48="","",'入力シート ①'!E48)</f>
        <v/>
      </c>
      <c r="AB37" s="728"/>
      <c r="AC37" s="728"/>
      <c r="AD37" s="728"/>
      <c r="AE37" s="728"/>
      <c r="AF37" s="728"/>
      <c r="AG37" s="728"/>
      <c r="AH37" s="728"/>
      <c r="AI37" s="728"/>
      <c r="AJ37" s="728"/>
      <c r="AK37" s="728"/>
      <c r="AL37" s="728"/>
      <c r="AM37" s="728"/>
      <c r="AN37" s="729"/>
      <c r="AT37" s="832"/>
      <c r="AU37" s="832"/>
      <c r="AV37" s="832"/>
      <c r="AW37" s="832"/>
      <c r="AX37" s="832"/>
      <c r="AY37" s="832"/>
    </row>
    <row r="38" spans="1:51" ht="15" customHeight="1" x14ac:dyDescent="0.15">
      <c r="A38" s="773"/>
      <c r="B38" s="774"/>
      <c r="C38" s="774"/>
      <c r="D38" s="774"/>
      <c r="E38" s="774"/>
      <c r="F38" s="774"/>
      <c r="G38" s="774"/>
      <c r="H38" s="774"/>
      <c r="I38" s="774"/>
      <c r="J38" s="774"/>
      <c r="K38" s="774"/>
      <c r="L38" s="774"/>
      <c r="M38" s="774"/>
      <c r="N38" s="774"/>
      <c r="O38" s="774"/>
      <c r="P38" s="774"/>
      <c r="Q38" s="774"/>
      <c r="R38" s="774"/>
      <c r="S38" s="774"/>
      <c r="T38" s="774"/>
      <c r="U38" s="774"/>
      <c r="V38" s="774"/>
      <c r="W38" s="774"/>
      <c r="X38" s="774"/>
      <c r="Y38" s="775"/>
      <c r="Z38" s="53">
        <v>15</v>
      </c>
      <c r="AA38" s="728" t="str">
        <f>IF('入力シート ①'!E49="","",'入力シート ①'!E49)</f>
        <v/>
      </c>
      <c r="AB38" s="728"/>
      <c r="AC38" s="728"/>
      <c r="AD38" s="728"/>
      <c r="AE38" s="728"/>
      <c r="AF38" s="728"/>
      <c r="AG38" s="728"/>
      <c r="AH38" s="728"/>
      <c r="AI38" s="728"/>
      <c r="AJ38" s="728"/>
      <c r="AK38" s="728"/>
      <c r="AL38" s="728"/>
      <c r="AM38" s="728"/>
      <c r="AN38" s="729"/>
      <c r="AT38" s="832"/>
      <c r="AU38" s="832"/>
      <c r="AV38" s="832"/>
      <c r="AW38" s="832"/>
      <c r="AX38" s="832"/>
      <c r="AY38" s="832"/>
    </row>
    <row r="39" spans="1:51" ht="15" customHeight="1" x14ac:dyDescent="0.15">
      <c r="A39" s="773"/>
      <c r="B39" s="774"/>
      <c r="C39" s="774"/>
      <c r="D39" s="774"/>
      <c r="E39" s="774"/>
      <c r="F39" s="774"/>
      <c r="G39" s="774"/>
      <c r="H39" s="774"/>
      <c r="I39" s="774"/>
      <c r="J39" s="774"/>
      <c r="K39" s="774"/>
      <c r="L39" s="774"/>
      <c r="M39" s="774"/>
      <c r="N39" s="774"/>
      <c r="O39" s="774"/>
      <c r="P39" s="774"/>
      <c r="Q39" s="774"/>
      <c r="R39" s="774"/>
      <c r="S39" s="774"/>
      <c r="T39" s="774"/>
      <c r="U39" s="774"/>
      <c r="V39" s="774"/>
      <c r="W39" s="774"/>
      <c r="X39" s="774"/>
      <c r="Y39" s="775"/>
      <c r="Z39" s="53">
        <v>16</v>
      </c>
      <c r="AA39" s="728" t="str">
        <f>IF('入力シート ①'!E50="","",'入力シート ①'!E50)</f>
        <v/>
      </c>
      <c r="AB39" s="728"/>
      <c r="AC39" s="728"/>
      <c r="AD39" s="728"/>
      <c r="AE39" s="728"/>
      <c r="AF39" s="728"/>
      <c r="AG39" s="728"/>
      <c r="AH39" s="728"/>
      <c r="AI39" s="728"/>
      <c r="AJ39" s="728"/>
      <c r="AK39" s="728"/>
      <c r="AL39" s="728"/>
      <c r="AM39" s="728"/>
      <c r="AN39" s="729"/>
      <c r="AT39" s="832"/>
      <c r="AU39" s="832"/>
      <c r="AV39" s="832"/>
      <c r="AW39" s="832"/>
      <c r="AX39" s="832"/>
      <c r="AY39" s="832"/>
    </row>
    <row r="40" spans="1:51" ht="15" customHeight="1" x14ac:dyDescent="0.15">
      <c r="A40" s="776"/>
      <c r="B40" s="777"/>
      <c r="C40" s="777"/>
      <c r="D40" s="777"/>
      <c r="E40" s="777"/>
      <c r="F40" s="777"/>
      <c r="G40" s="777"/>
      <c r="H40" s="777"/>
      <c r="I40" s="777"/>
      <c r="J40" s="777"/>
      <c r="K40" s="777"/>
      <c r="L40" s="777"/>
      <c r="M40" s="777"/>
      <c r="N40" s="777"/>
      <c r="O40" s="777"/>
      <c r="P40" s="777"/>
      <c r="Q40" s="777"/>
      <c r="R40" s="777"/>
      <c r="S40" s="777"/>
      <c r="T40" s="777"/>
      <c r="U40" s="777"/>
      <c r="V40" s="777"/>
      <c r="W40" s="777"/>
      <c r="X40" s="777"/>
      <c r="Y40" s="778"/>
      <c r="Z40" s="53">
        <v>17</v>
      </c>
      <c r="AA40" s="728" t="str">
        <f>IF('入力シート ①'!E51="","",'入力シート ①'!E51)</f>
        <v/>
      </c>
      <c r="AB40" s="728"/>
      <c r="AC40" s="728"/>
      <c r="AD40" s="728"/>
      <c r="AE40" s="728"/>
      <c r="AF40" s="728"/>
      <c r="AG40" s="728"/>
      <c r="AH40" s="728"/>
      <c r="AI40" s="728"/>
      <c r="AJ40" s="728"/>
      <c r="AK40" s="728"/>
      <c r="AL40" s="728"/>
      <c r="AM40" s="728"/>
      <c r="AN40" s="729"/>
      <c r="AT40" s="832"/>
      <c r="AU40" s="832"/>
      <c r="AV40" s="832"/>
      <c r="AW40" s="832"/>
      <c r="AX40" s="832"/>
      <c r="AY40" s="832"/>
    </row>
    <row r="41" spans="1:51" ht="15" customHeight="1" x14ac:dyDescent="0.15">
      <c r="A41" s="125">
        <v>31</v>
      </c>
      <c r="B41" s="730" t="str">
        <f>IF('入力シート ①'!E65="","",'入力シート ①'!E65)</f>
        <v/>
      </c>
      <c r="C41" s="730"/>
      <c r="D41" s="730"/>
      <c r="E41" s="730"/>
      <c r="F41" s="730"/>
      <c r="G41" s="730"/>
      <c r="H41" s="730"/>
      <c r="I41" s="730"/>
      <c r="J41" s="730"/>
      <c r="K41" s="730"/>
      <c r="L41" s="731"/>
      <c r="M41" s="54">
        <v>41</v>
      </c>
      <c r="N41" s="730" t="str">
        <f>IF('入力シート ①'!E75="","",'入力シート ①'!E75)</f>
        <v/>
      </c>
      <c r="O41" s="730"/>
      <c r="P41" s="730"/>
      <c r="Q41" s="730"/>
      <c r="R41" s="730"/>
      <c r="S41" s="730"/>
      <c r="T41" s="730"/>
      <c r="U41" s="730"/>
      <c r="V41" s="730"/>
      <c r="W41" s="730"/>
      <c r="X41" s="730"/>
      <c r="Y41" s="731"/>
      <c r="Z41" s="53">
        <v>18</v>
      </c>
      <c r="AA41" s="728" t="str">
        <f>IF('入力シート ①'!E52="","",'入力シート ①'!E52)</f>
        <v/>
      </c>
      <c r="AB41" s="728"/>
      <c r="AC41" s="728"/>
      <c r="AD41" s="728"/>
      <c r="AE41" s="728"/>
      <c r="AF41" s="728"/>
      <c r="AG41" s="728"/>
      <c r="AH41" s="728"/>
      <c r="AI41" s="728"/>
      <c r="AJ41" s="728"/>
      <c r="AK41" s="728"/>
      <c r="AL41" s="728"/>
      <c r="AM41" s="728"/>
      <c r="AN41" s="729"/>
      <c r="AQ41" s="244" t="s">
        <v>346</v>
      </c>
    </row>
    <row r="42" spans="1:51" ht="15" customHeight="1" x14ac:dyDescent="0.15">
      <c r="A42" s="126">
        <v>32</v>
      </c>
      <c r="B42" s="732" t="str">
        <f>IF('入力シート ①'!E66="","",'入力シート ①'!E66)</f>
        <v/>
      </c>
      <c r="C42" s="732"/>
      <c r="D42" s="732"/>
      <c r="E42" s="732"/>
      <c r="F42" s="732"/>
      <c r="G42" s="732"/>
      <c r="H42" s="732"/>
      <c r="I42" s="732"/>
      <c r="J42" s="732"/>
      <c r="K42" s="732"/>
      <c r="L42" s="733"/>
      <c r="M42" s="55">
        <v>42</v>
      </c>
      <c r="N42" s="732" t="str">
        <f>IF('入力シート ①'!E76="","",'入力シート ①'!E76)</f>
        <v/>
      </c>
      <c r="O42" s="732"/>
      <c r="P42" s="732"/>
      <c r="Q42" s="732"/>
      <c r="R42" s="732"/>
      <c r="S42" s="732"/>
      <c r="T42" s="732"/>
      <c r="U42" s="732"/>
      <c r="V42" s="732"/>
      <c r="W42" s="732"/>
      <c r="X42" s="732"/>
      <c r="Y42" s="733"/>
      <c r="Z42" s="53">
        <v>19</v>
      </c>
      <c r="AA42" s="728" t="str">
        <f>IF('入力シート ①'!E53="","",'入力シート ①'!E53)</f>
        <v/>
      </c>
      <c r="AB42" s="728"/>
      <c r="AC42" s="728"/>
      <c r="AD42" s="728"/>
      <c r="AE42" s="728"/>
      <c r="AF42" s="728"/>
      <c r="AG42" s="728"/>
      <c r="AH42" s="728"/>
      <c r="AI42" s="728"/>
      <c r="AJ42" s="728"/>
      <c r="AK42" s="728"/>
      <c r="AL42" s="728"/>
      <c r="AM42" s="728"/>
      <c r="AN42" s="729"/>
    </row>
    <row r="43" spans="1:51" ht="15" customHeight="1" x14ac:dyDescent="0.15">
      <c r="A43" s="126">
        <v>33</v>
      </c>
      <c r="B43" s="732" t="str">
        <f>IF('入力シート ①'!E67="","",'入力シート ①'!E67)</f>
        <v/>
      </c>
      <c r="C43" s="732"/>
      <c r="D43" s="732"/>
      <c r="E43" s="732"/>
      <c r="F43" s="732"/>
      <c r="G43" s="732"/>
      <c r="H43" s="732"/>
      <c r="I43" s="732"/>
      <c r="J43" s="732"/>
      <c r="K43" s="732"/>
      <c r="L43" s="733"/>
      <c r="M43" s="55">
        <v>43</v>
      </c>
      <c r="N43" s="732" t="str">
        <f>IF('入力シート ①'!E77="","",'入力シート ①'!E77)</f>
        <v/>
      </c>
      <c r="O43" s="732"/>
      <c r="P43" s="732"/>
      <c r="Q43" s="732"/>
      <c r="R43" s="732"/>
      <c r="S43" s="732"/>
      <c r="T43" s="732"/>
      <c r="U43" s="732"/>
      <c r="V43" s="732"/>
      <c r="W43" s="732"/>
      <c r="X43" s="732"/>
      <c r="Y43" s="733"/>
      <c r="Z43" s="53">
        <v>20</v>
      </c>
      <c r="AA43" s="728" t="str">
        <f>IF('入力シート ①'!E54="","",'入力シート ①'!E54)</f>
        <v/>
      </c>
      <c r="AB43" s="728"/>
      <c r="AC43" s="728"/>
      <c r="AD43" s="728"/>
      <c r="AE43" s="728"/>
      <c r="AF43" s="728"/>
      <c r="AG43" s="728"/>
      <c r="AH43" s="728"/>
      <c r="AI43" s="728"/>
      <c r="AJ43" s="728"/>
      <c r="AK43" s="728"/>
      <c r="AL43" s="728"/>
      <c r="AM43" s="728"/>
      <c r="AN43" s="729"/>
    </row>
    <row r="44" spans="1:51" ht="15" customHeight="1" x14ac:dyDescent="0.15">
      <c r="A44" s="126">
        <v>34</v>
      </c>
      <c r="B44" s="732" t="str">
        <f>IF('入力シート ①'!E68="","",'入力シート ①'!E68)</f>
        <v/>
      </c>
      <c r="C44" s="732"/>
      <c r="D44" s="732"/>
      <c r="E44" s="732"/>
      <c r="F44" s="732"/>
      <c r="G44" s="732"/>
      <c r="H44" s="732"/>
      <c r="I44" s="732"/>
      <c r="J44" s="732"/>
      <c r="K44" s="732"/>
      <c r="L44" s="733"/>
      <c r="M44" s="55">
        <v>44</v>
      </c>
      <c r="N44" s="732" t="str">
        <f>IF('入力シート ①'!E78="","",'入力シート ①'!E78)</f>
        <v/>
      </c>
      <c r="O44" s="732"/>
      <c r="P44" s="732"/>
      <c r="Q44" s="732"/>
      <c r="R44" s="732"/>
      <c r="S44" s="732"/>
      <c r="T44" s="732"/>
      <c r="U44" s="732"/>
      <c r="V44" s="732"/>
      <c r="W44" s="732"/>
      <c r="X44" s="732"/>
      <c r="Y44" s="733"/>
      <c r="Z44" s="53">
        <v>21</v>
      </c>
      <c r="AA44" s="728" t="str">
        <f>IF('入力シート ①'!E55="","",'入力シート ①'!E55)</f>
        <v/>
      </c>
      <c r="AB44" s="728"/>
      <c r="AC44" s="728"/>
      <c r="AD44" s="728"/>
      <c r="AE44" s="728"/>
      <c r="AF44" s="728"/>
      <c r="AG44" s="728"/>
      <c r="AH44" s="728"/>
      <c r="AI44" s="728"/>
      <c r="AJ44" s="728"/>
      <c r="AK44" s="728"/>
      <c r="AL44" s="728"/>
      <c r="AM44" s="728"/>
      <c r="AN44" s="729"/>
    </row>
    <row r="45" spans="1:51" ht="15" customHeight="1" x14ac:dyDescent="0.15">
      <c r="A45" s="126">
        <v>35</v>
      </c>
      <c r="B45" s="732" t="str">
        <f>IF('入力シート ①'!E69="","",'入力シート ①'!E69)</f>
        <v/>
      </c>
      <c r="C45" s="732"/>
      <c r="D45" s="732"/>
      <c r="E45" s="732"/>
      <c r="F45" s="732"/>
      <c r="G45" s="732"/>
      <c r="H45" s="732"/>
      <c r="I45" s="732"/>
      <c r="J45" s="732"/>
      <c r="K45" s="732"/>
      <c r="L45" s="733"/>
      <c r="M45" s="55">
        <v>45</v>
      </c>
      <c r="N45" s="732" t="str">
        <f>IF('入力シート ①'!E79="","",'入力シート ①'!E79)</f>
        <v/>
      </c>
      <c r="O45" s="732"/>
      <c r="P45" s="732"/>
      <c r="Q45" s="732"/>
      <c r="R45" s="732"/>
      <c r="S45" s="732"/>
      <c r="T45" s="732"/>
      <c r="U45" s="732"/>
      <c r="V45" s="732"/>
      <c r="W45" s="732"/>
      <c r="X45" s="732"/>
      <c r="Y45" s="733"/>
      <c r="Z45" s="53">
        <v>22</v>
      </c>
      <c r="AA45" s="728" t="str">
        <f>IF('入力シート ①'!E56="","",'入力シート ①'!E56)</f>
        <v/>
      </c>
      <c r="AB45" s="728"/>
      <c r="AC45" s="728"/>
      <c r="AD45" s="728"/>
      <c r="AE45" s="728"/>
      <c r="AF45" s="728"/>
      <c r="AG45" s="728"/>
      <c r="AH45" s="728"/>
      <c r="AI45" s="728"/>
      <c r="AJ45" s="728"/>
      <c r="AK45" s="728"/>
      <c r="AL45" s="728"/>
      <c r="AM45" s="728"/>
      <c r="AN45" s="729"/>
    </row>
    <row r="46" spans="1:51" ht="15" customHeight="1" x14ac:dyDescent="0.15">
      <c r="A46" s="126">
        <v>36</v>
      </c>
      <c r="B46" s="732" t="str">
        <f>IF('入力シート ①'!E70="","",'入力シート ①'!E70)</f>
        <v/>
      </c>
      <c r="C46" s="732"/>
      <c r="D46" s="732"/>
      <c r="E46" s="732"/>
      <c r="F46" s="732"/>
      <c r="G46" s="732"/>
      <c r="H46" s="732"/>
      <c r="I46" s="732"/>
      <c r="J46" s="732"/>
      <c r="K46" s="732"/>
      <c r="L46" s="733"/>
      <c r="M46" s="55">
        <v>46</v>
      </c>
      <c r="N46" s="732" t="str">
        <f>IF('入力シート ①'!E80="","",'入力シート ①'!E80)</f>
        <v/>
      </c>
      <c r="O46" s="732"/>
      <c r="P46" s="732"/>
      <c r="Q46" s="732"/>
      <c r="R46" s="732"/>
      <c r="S46" s="732"/>
      <c r="T46" s="732"/>
      <c r="U46" s="732"/>
      <c r="V46" s="732"/>
      <c r="W46" s="732"/>
      <c r="X46" s="732"/>
      <c r="Y46" s="733"/>
      <c r="Z46" s="53">
        <v>23</v>
      </c>
      <c r="AA46" s="728" t="str">
        <f>IF('入力シート ①'!E57="","",'入力シート ①'!E57)</f>
        <v/>
      </c>
      <c r="AB46" s="728"/>
      <c r="AC46" s="728"/>
      <c r="AD46" s="728"/>
      <c r="AE46" s="728"/>
      <c r="AF46" s="728"/>
      <c r="AG46" s="728"/>
      <c r="AH46" s="728"/>
      <c r="AI46" s="728"/>
      <c r="AJ46" s="728"/>
      <c r="AK46" s="728"/>
      <c r="AL46" s="728"/>
      <c r="AM46" s="728"/>
      <c r="AN46" s="729"/>
    </row>
    <row r="47" spans="1:51" ht="15" customHeight="1" x14ac:dyDescent="0.15">
      <c r="A47" s="126">
        <v>37</v>
      </c>
      <c r="B47" s="732" t="str">
        <f>IF('入力シート ①'!E71="","",'入力シート ①'!E71)</f>
        <v/>
      </c>
      <c r="C47" s="732"/>
      <c r="D47" s="732"/>
      <c r="E47" s="732"/>
      <c r="F47" s="732"/>
      <c r="G47" s="732"/>
      <c r="H47" s="732"/>
      <c r="I47" s="732"/>
      <c r="J47" s="732"/>
      <c r="K47" s="732"/>
      <c r="L47" s="733"/>
      <c r="M47" s="55">
        <v>47</v>
      </c>
      <c r="N47" s="732" t="str">
        <f>IF('入力シート ①'!E81="","",'入力シート ①'!E81)</f>
        <v/>
      </c>
      <c r="O47" s="732"/>
      <c r="P47" s="732"/>
      <c r="Q47" s="732"/>
      <c r="R47" s="732"/>
      <c r="S47" s="732"/>
      <c r="T47" s="732"/>
      <c r="U47" s="732"/>
      <c r="V47" s="732"/>
      <c r="W47" s="732"/>
      <c r="X47" s="732"/>
      <c r="Y47" s="733"/>
      <c r="Z47" s="53">
        <v>24</v>
      </c>
      <c r="AA47" s="728" t="str">
        <f>IF('入力シート ①'!E58="","",'入力シート ①'!E58)</f>
        <v/>
      </c>
      <c r="AB47" s="728"/>
      <c r="AC47" s="728"/>
      <c r="AD47" s="728"/>
      <c r="AE47" s="728"/>
      <c r="AF47" s="728"/>
      <c r="AG47" s="728"/>
      <c r="AH47" s="728"/>
      <c r="AI47" s="728"/>
      <c r="AJ47" s="728"/>
      <c r="AK47" s="728"/>
      <c r="AL47" s="728"/>
      <c r="AM47" s="728"/>
      <c r="AN47" s="729"/>
    </row>
    <row r="48" spans="1:51" ht="15" customHeight="1" x14ac:dyDescent="0.15">
      <c r="A48" s="126">
        <v>38</v>
      </c>
      <c r="B48" s="732" t="str">
        <f>IF('入力シート ①'!E72="","",'入力シート ①'!E72)</f>
        <v/>
      </c>
      <c r="C48" s="732"/>
      <c r="D48" s="732"/>
      <c r="E48" s="732"/>
      <c r="F48" s="732"/>
      <c r="G48" s="732"/>
      <c r="H48" s="732"/>
      <c r="I48" s="732"/>
      <c r="J48" s="732"/>
      <c r="K48" s="732"/>
      <c r="L48" s="733"/>
      <c r="M48" s="55">
        <v>48</v>
      </c>
      <c r="N48" s="732" t="str">
        <f>IF('入力シート ①'!E82="","",'入力シート ①'!E82)</f>
        <v/>
      </c>
      <c r="O48" s="732"/>
      <c r="P48" s="732"/>
      <c r="Q48" s="732"/>
      <c r="R48" s="732"/>
      <c r="S48" s="732"/>
      <c r="T48" s="732"/>
      <c r="U48" s="732"/>
      <c r="V48" s="732"/>
      <c r="W48" s="732"/>
      <c r="X48" s="732"/>
      <c r="Y48" s="733"/>
      <c r="Z48" s="53">
        <v>25</v>
      </c>
      <c r="AA48" s="728" t="str">
        <f>IF('入力シート ①'!E59="","",'入力シート ①'!E59)</f>
        <v/>
      </c>
      <c r="AB48" s="728"/>
      <c r="AC48" s="728"/>
      <c r="AD48" s="728"/>
      <c r="AE48" s="728"/>
      <c r="AF48" s="728"/>
      <c r="AG48" s="728"/>
      <c r="AH48" s="728"/>
      <c r="AI48" s="728"/>
      <c r="AJ48" s="728"/>
      <c r="AK48" s="728"/>
      <c r="AL48" s="728"/>
      <c r="AM48" s="728"/>
      <c r="AN48" s="729"/>
    </row>
    <row r="49" spans="1:40" ht="15" customHeight="1" x14ac:dyDescent="0.15">
      <c r="A49" s="126">
        <v>39</v>
      </c>
      <c r="B49" s="732" t="str">
        <f>IF('入力シート ①'!E73="","",'入力シート ①'!E73)</f>
        <v/>
      </c>
      <c r="C49" s="732"/>
      <c r="D49" s="732"/>
      <c r="E49" s="732"/>
      <c r="F49" s="732"/>
      <c r="G49" s="732"/>
      <c r="H49" s="732"/>
      <c r="I49" s="732"/>
      <c r="J49" s="732"/>
      <c r="K49" s="732"/>
      <c r="L49" s="733"/>
      <c r="M49" s="55">
        <v>49</v>
      </c>
      <c r="N49" s="732" t="str">
        <f>IF('入力シート ①'!E83="","",'入力シート ①'!E83)</f>
        <v/>
      </c>
      <c r="O49" s="732"/>
      <c r="P49" s="732"/>
      <c r="Q49" s="732"/>
      <c r="R49" s="732"/>
      <c r="S49" s="732"/>
      <c r="T49" s="732"/>
      <c r="U49" s="732"/>
      <c r="V49" s="732"/>
      <c r="W49" s="732"/>
      <c r="X49" s="732"/>
      <c r="Y49" s="733"/>
      <c r="Z49" s="53">
        <v>26</v>
      </c>
      <c r="AA49" s="728" t="str">
        <f>IF('入力シート ①'!E60="","",'入力シート ①'!E60)</f>
        <v/>
      </c>
      <c r="AB49" s="728"/>
      <c r="AC49" s="728"/>
      <c r="AD49" s="728"/>
      <c r="AE49" s="728"/>
      <c r="AF49" s="728"/>
      <c r="AG49" s="728"/>
      <c r="AH49" s="728"/>
      <c r="AI49" s="728"/>
      <c r="AJ49" s="728"/>
      <c r="AK49" s="728"/>
      <c r="AL49" s="728"/>
      <c r="AM49" s="728"/>
      <c r="AN49" s="729"/>
    </row>
    <row r="50" spans="1:40" ht="15" customHeight="1" x14ac:dyDescent="0.15">
      <c r="A50" s="127">
        <v>40</v>
      </c>
      <c r="B50" s="734" t="str">
        <f>IF('入力シート ①'!E74="","",'入力シート ①'!E74)</f>
        <v/>
      </c>
      <c r="C50" s="734"/>
      <c r="D50" s="734"/>
      <c r="E50" s="734"/>
      <c r="F50" s="734"/>
      <c r="G50" s="734"/>
      <c r="H50" s="734"/>
      <c r="I50" s="734"/>
      <c r="J50" s="734"/>
      <c r="K50" s="734"/>
      <c r="L50" s="735"/>
      <c r="M50" s="56">
        <v>50</v>
      </c>
      <c r="N50" s="734" t="str">
        <f>IF('入力シート ①'!E84="","",'入力シート ①'!E84)</f>
        <v/>
      </c>
      <c r="O50" s="734"/>
      <c r="P50" s="734"/>
      <c r="Q50" s="734"/>
      <c r="R50" s="734"/>
      <c r="S50" s="734"/>
      <c r="T50" s="734"/>
      <c r="U50" s="734"/>
      <c r="V50" s="734"/>
      <c r="W50" s="734"/>
      <c r="X50" s="734"/>
      <c r="Y50" s="735"/>
      <c r="Z50" s="53">
        <v>27</v>
      </c>
      <c r="AA50" s="728" t="str">
        <f>IF('入力シート ①'!E61="","",'入力シート ①'!E61)</f>
        <v/>
      </c>
      <c r="AB50" s="728"/>
      <c r="AC50" s="728"/>
      <c r="AD50" s="728"/>
      <c r="AE50" s="728"/>
      <c r="AF50" s="728"/>
      <c r="AG50" s="728"/>
      <c r="AH50" s="728"/>
      <c r="AI50" s="728"/>
      <c r="AJ50" s="728"/>
      <c r="AK50" s="728"/>
      <c r="AL50" s="728"/>
      <c r="AM50" s="728"/>
      <c r="AN50" s="729"/>
    </row>
    <row r="51" spans="1:40" ht="15" customHeight="1" x14ac:dyDescent="0.15">
      <c r="A51" s="896" t="s">
        <v>347</v>
      </c>
      <c r="B51" s="897"/>
      <c r="C51" s="897"/>
      <c r="D51" s="897"/>
      <c r="E51" s="897"/>
      <c r="F51" s="897"/>
      <c r="G51" s="897"/>
      <c r="H51" s="897"/>
      <c r="I51" s="897"/>
      <c r="J51" s="897"/>
      <c r="K51" s="897"/>
      <c r="L51" s="897"/>
      <c r="M51" s="897"/>
      <c r="N51" s="897"/>
      <c r="O51" s="897"/>
      <c r="P51" s="897"/>
      <c r="Q51" s="897"/>
      <c r="R51" s="897"/>
      <c r="S51" s="897"/>
      <c r="T51" s="897"/>
      <c r="U51" s="897"/>
      <c r="V51" s="897"/>
      <c r="W51" s="897"/>
      <c r="X51" s="897"/>
      <c r="Y51" s="898"/>
      <c r="Z51" s="53">
        <v>28</v>
      </c>
      <c r="AA51" s="728" t="str">
        <f>IF('入力シート ①'!E62="","",'入力シート ①'!E62)</f>
        <v/>
      </c>
      <c r="AB51" s="728"/>
      <c r="AC51" s="728"/>
      <c r="AD51" s="728"/>
      <c r="AE51" s="728"/>
      <c r="AF51" s="728"/>
      <c r="AG51" s="728"/>
      <c r="AH51" s="728"/>
      <c r="AI51" s="728"/>
      <c r="AJ51" s="728"/>
      <c r="AK51" s="728"/>
      <c r="AL51" s="728"/>
      <c r="AM51" s="728"/>
      <c r="AN51" s="729"/>
    </row>
    <row r="52" spans="1:40" ht="15" customHeight="1" x14ac:dyDescent="0.15">
      <c r="A52" s="193"/>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5"/>
      <c r="Z52" s="53">
        <v>29</v>
      </c>
      <c r="AA52" s="728" t="str">
        <f>IF('入力シート ①'!E63="","",'入力シート ①'!E63)</f>
        <v/>
      </c>
      <c r="AB52" s="728"/>
      <c r="AC52" s="728"/>
      <c r="AD52" s="728"/>
      <c r="AE52" s="728"/>
      <c r="AF52" s="728"/>
      <c r="AG52" s="728"/>
      <c r="AH52" s="728"/>
      <c r="AI52" s="728"/>
      <c r="AJ52" s="728"/>
      <c r="AK52" s="728"/>
      <c r="AL52" s="728"/>
      <c r="AM52" s="728"/>
      <c r="AN52" s="729"/>
    </row>
    <row r="53" spans="1:40" ht="15" customHeight="1" thickBot="1" x14ac:dyDescent="0.2">
      <c r="A53" s="192"/>
      <c r="B53" s="736" t="str">
        <f>IF('入力シート ①'!E86="","",'入力シート ①'!E86)</f>
        <v/>
      </c>
      <c r="C53" s="736"/>
      <c r="D53" s="736"/>
      <c r="E53" s="736"/>
      <c r="F53" s="736"/>
      <c r="G53" s="736"/>
      <c r="H53" s="736"/>
      <c r="I53" s="736"/>
      <c r="J53" s="736"/>
      <c r="K53" s="736"/>
      <c r="L53" s="736"/>
      <c r="M53" s="736"/>
      <c r="N53" s="736"/>
      <c r="O53" s="736"/>
      <c r="P53" s="736"/>
      <c r="Q53" s="736"/>
      <c r="R53" s="736"/>
      <c r="S53" s="736"/>
      <c r="T53" s="736"/>
      <c r="U53" s="736"/>
      <c r="V53" s="736"/>
      <c r="W53" s="736"/>
      <c r="X53" s="736"/>
      <c r="Y53" s="737"/>
      <c r="Z53" s="133">
        <v>30</v>
      </c>
      <c r="AA53" s="902" t="str">
        <f>IF('入力シート ①'!E64="","",'入力シート ①'!E64)</f>
        <v/>
      </c>
      <c r="AB53" s="902"/>
      <c r="AC53" s="902"/>
      <c r="AD53" s="902"/>
      <c r="AE53" s="902"/>
      <c r="AF53" s="902"/>
      <c r="AG53" s="902"/>
      <c r="AH53" s="902"/>
      <c r="AI53" s="902"/>
      <c r="AJ53" s="902"/>
      <c r="AK53" s="902"/>
      <c r="AL53" s="902"/>
      <c r="AM53" s="902"/>
      <c r="AN53" s="903"/>
    </row>
    <row r="54" spans="1:40" ht="3.75" customHeight="1" thickTop="1" x14ac:dyDescent="0.15">
      <c r="A54" s="134"/>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6"/>
      <c r="AA54" s="135"/>
      <c r="AB54" s="135"/>
      <c r="AC54" s="135"/>
      <c r="AD54" s="135"/>
      <c r="AE54" s="135"/>
      <c r="AF54" s="135"/>
      <c r="AG54" s="135"/>
      <c r="AH54" s="135"/>
      <c r="AI54" s="135"/>
      <c r="AJ54" s="135"/>
      <c r="AK54" s="135"/>
      <c r="AL54" s="135"/>
      <c r="AM54" s="135"/>
      <c r="AN54" s="137"/>
    </row>
    <row r="55" spans="1:40" ht="13.5" x14ac:dyDescent="0.15">
      <c r="A55" s="128"/>
      <c r="B55" s="899" t="s">
        <v>348</v>
      </c>
      <c r="C55" s="899"/>
      <c r="D55" s="899"/>
      <c r="E55" s="899"/>
      <c r="F55" s="899"/>
      <c r="G55" s="899"/>
      <c r="H55" s="899"/>
      <c r="I55" s="899"/>
      <c r="J55" s="899"/>
      <c r="K55" s="899"/>
      <c r="L55" s="899"/>
      <c r="M55" s="899"/>
      <c r="N55" s="899"/>
      <c r="O55" s="899"/>
      <c r="P55" s="899"/>
      <c r="Q55" s="899"/>
      <c r="R55" s="899"/>
      <c r="S55" s="899"/>
      <c r="T55" s="899"/>
      <c r="U55" s="246"/>
      <c r="V55" s="246"/>
      <c r="W55" s="246"/>
      <c r="X55" s="246"/>
      <c r="Y55" s="246"/>
      <c r="Z55" s="57"/>
      <c r="AA55" s="890"/>
      <c r="AB55" s="890"/>
      <c r="AC55" s="890"/>
      <c r="AD55" s="890"/>
      <c r="AE55" s="890"/>
      <c r="AF55" s="890"/>
      <c r="AG55" s="890"/>
      <c r="AH55" s="890"/>
      <c r="AI55" s="890"/>
      <c r="AJ55" s="890"/>
      <c r="AK55" s="890"/>
      <c r="AL55" s="890"/>
      <c r="AM55" s="890"/>
      <c r="AN55" s="891"/>
    </row>
    <row r="56" spans="1:40" ht="13.5" x14ac:dyDescent="0.15">
      <c r="A56" s="128"/>
      <c r="B56" s="900" t="s">
        <v>349</v>
      </c>
      <c r="C56" s="900"/>
      <c r="D56" s="900"/>
      <c r="E56" s="900"/>
      <c r="F56" s="900"/>
      <c r="G56" s="900"/>
      <c r="H56" s="900"/>
      <c r="I56" s="900"/>
      <c r="J56" s="900"/>
      <c r="K56" s="900"/>
      <c r="L56" s="900"/>
      <c r="M56" s="900"/>
      <c r="N56" s="900"/>
      <c r="O56" s="900"/>
      <c r="P56" s="900"/>
      <c r="Q56" s="900"/>
      <c r="R56" s="900"/>
      <c r="S56" s="900"/>
      <c r="T56" s="900"/>
      <c r="U56" s="900"/>
      <c r="V56" s="900"/>
      <c r="W56" s="900"/>
      <c r="X56" s="900"/>
      <c r="Y56" s="900"/>
      <c r="Z56" s="900"/>
      <c r="AA56" s="900"/>
      <c r="AB56" s="900"/>
      <c r="AC56" s="900"/>
      <c r="AD56" s="900"/>
      <c r="AE56" s="900"/>
      <c r="AF56" s="900"/>
      <c r="AG56" s="900"/>
      <c r="AH56" s="900"/>
      <c r="AI56" s="900"/>
      <c r="AJ56" s="900"/>
      <c r="AK56" s="900"/>
      <c r="AL56" s="900"/>
      <c r="AM56" s="900"/>
      <c r="AN56" s="901"/>
    </row>
    <row r="57" spans="1:40" ht="3.75" customHeight="1" x14ac:dyDescent="0.15">
      <c r="A57" s="128"/>
      <c r="B57" s="249"/>
      <c r="C57" s="249"/>
      <c r="D57" s="249"/>
      <c r="E57" s="249"/>
      <c r="F57" s="249"/>
      <c r="G57" s="249"/>
      <c r="H57" s="249"/>
      <c r="I57" s="249"/>
      <c r="J57" s="249"/>
      <c r="K57" s="249"/>
      <c r="L57" s="249"/>
      <c r="M57" s="249"/>
      <c r="N57" s="249"/>
      <c r="O57" s="249"/>
      <c r="P57" s="249"/>
      <c r="Q57" s="249"/>
      <c r="R57" s="249"/>
      <c r="S57" s="249"/>
      <c r="T57" s="249"/>
      <c r="U57" s="246"/>
      <c r="V57" s="246"/>
      <c r="W57" s="246"/>
      <c r="X57" s="246"/>
      <c r="Y57" s="246"/>
      <c r="Z57" s="57"/>
      <c r="AA57" s="246"/>
      <c r="AB57" s="246"/>
      <c r="AC57" s="246"/>
      <c r="AD57" s="246"/>
      <c r="AE57" s="246"/>
      <c r="AF57" s="246"/>
      <c r="AG57" s="246"/>
      <c r="AH57" s="246"/>
      <c r="AI57" s="246"/>
      <c r="AJ57" s="246"/>
      <c r="AK57" s="246"/>
      <c r="AL57" s="246"/>
      <c r="AM57" s="246"/>
      <c r="AN57" s="247"/>
    </row>
    <row r="58" spans="1:40" ht="18.75" customHeight="1" x14ac:dyDescent="0.15">
      <c r="A58" s="128"/>
      <c r="B58" s="479" t="s">
        <v>350</v>
      </c>
      <c r="C58" s="480"/>
      <c r="D58" s="480"/>
      <c r="E58" s="738" t="s">
        <v>603</v>
      </c>
      <c r="F58" s="738"/>
      <c r="G58" s="738"/>
      <c r="H58" s="738"/>
      <c r="I58" s="727" t="str">
        <f>DBCS(IF('入力シート ①'!E10="","",'入力シート ①'!E10))</f>
        <v/>
      </c>
      <c r="J58" s="727"/>
      <c r="K58" s="481" t="s">
        <v>351</v>
      </c>
      <c r="L58" s="727" t="str">
        <f>DBCS(IF('入力シート ①'!E11="","",'入力シート ①'!E11))</f>
        <v/>
      </c>
      <c r="M58" s="727"/>
      <c r="N58" s="481" t="s">
        <v>352</v>
      </c>
      <c r="O58" s="482"/>
      <c r="P58" s="482"/>
      <c r="Q58" s="482"/>
      <c r="R58" s="482"/>
      <c r="S58" s="482"/>
      <c r="T58" s="482"/>
      <c r="U58" s="482"/>
      <c r="V58" s="483"/>
      <c r="W58" s="483"/>
      <c r="X58" s="58"/>
      <c r="Y58" s="58"/>
      <c r="Z58" s="58"/>
      <c r="AA58" s="58"/>
      <c r="AB58" s="58"/>
      <c r="AC58" s="58"/>
      <c r="AD58" s="58"/>
      <c r="AE58" s="58"/>
      <c r="AF58" s="58"/>
      <c r="AG58" s="58"/>
      <c r="AH58" s="58"/>
      <c r="AI58" s="58"/>
      <c r="AJ58" s="58"/>
      <c r="AK58" s="58"/>
      <c r="AL58" s="58"/>
      <c r="AM58" s="58"/>
      <c r="AN58" s="247"/>
    </row>
    <row r="59" spans="1:40" ht="3.75" customHeight="1" x14ac:dyDescent="0.15">
      <c r="A59" s="128"/>
      <c r="B59" s="484"/>
      <c r="C59" s="484"/>
      <c r="D59" s="484"/>
      <c r="E59" s="484"/>
      <c r="F59" s="484"/>
      <c r="G59" s="484"/>
      <c r="H59" s="484"/>
      <c r="I59" s="484"/>
      <c r="J59" s="484"/>
      <c r="K59" s="484"/>
      <c r="L59" s="484"/>
      <c r="M59" s="484"/>
      <c r="N59" s="484"/>
      <c r="O59" s="484"/>
      <c r="P59" s="484"/>
      <c r="Q59" s="484"/>
      <c r="R59" s="484"/>
      <c r="S59" s="484"/>
      <c r="T59" s="484"/>
      <c r="U59" s="484"/>
      <c r="V59" s="484"/>
      <c r="W59" s="484"/>
      <c r="X59" s="246"/>
      <c r="Y59" s="246"/>
      <c r="Z59" s="246"/>
      <c r="AA59" s="246"/>
      <c r="AB59" s="246"/>
      <c r="AC59" s="246"/>
      <c r="AD59" s="246"/>
      <c r="AE59" s="246"/>
      <c r="AF59" s="246"/>
      <c r="AG59" s="246"/>
      <c r="AH59" s="246"/>
      <c r="AI59" s="246"/>
      <c r="AJ59" s="246"/>
      <c r="AK59" s="246"/>
      <c r="AL59" s="246"/>
      <c r="AM59" s="246"/>
      <c r="AN59" s="247"/>
    </row>
    <row r="60" spans="1:40" ht="15" customHeight="1" x14ac:dyDescent="0.15">
      <c r="A60" s="128"/>
      <c r="B60" s="892" t="s">
        <v>604</v>
      </c>
      <c r="C60" s="892"/>
      <c r="D60" s="892"/>
      <c r="E60" s="892"/>
      <c r="F60" s="892"/>
      <c r="G60" s="892"/>
      <c r="H60" s="892"/>
      <c r="I60" s="892"/>
      <c r="J60" s="892"/>
      <c r="K60" s="892"/>
      <c r="L60" s="892"/>
      <c r="M60" s="892"/>
      <c r="N60" s="892"/>
      <c r="O60" s="892"/>
      <c r="P60" s="892"/>
      <c r="Q60" s="892"/>
      <c r="R60" s="892"/>
      <c r="S60" s="892"/>
      <c r="T60" s="892"/>
      <c r="U60" s="892"/>
      <c r="V60" s="892"/>
      <c r="W60" s="892"/>
      <c r="X60" s="246"/>
      <c r="Y60" s="246"/>
      <c r="Z60" s="246"/>
      <c r="AA60" s="246"/>
      <c r="AB60" s="246"/>
      <c r="AC60" s="246"/>
      <c r="AD60" s="246"/>
      <c r="AE60" s="246"/>
      <c r="AF60" s="246"/>
      <c r="AG60" s="246"/>
      <c r="AH60" s="246"/>
      <c r="AI60" s="246"/>
      <c r="AJ60" s="246"/>
      <c r="AK60" s="246"/>
      <c r="AL60" s="246"/>
      <c r="AM60" s="246"/>
      <c r="AN60" s="247"/>
    </row>
    <row r="61" spans="1:40" ht="11.25" customHeight="1" x14ac:dyDescent="0.15">
      <c r="A61" s="128"/>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6"/>
      <c r="AL61" s="246"/>
      <c r="AM61" s="246"/>
      <c r="AN61" s="247"/>
    </row>
    <row r="62" spans="1:40" ht="15.75" customHeight="1" x14ac:dyDescent="0.15">
      <c r="A62" s="128"/>
      <c r="B62" s="248" t="s">
        <v>353</v>
      </c>
      <c r="C62" s="246"/>
      <c r="D62" s="246"/>
      <c r="E62" s="246"/>
      <c r="F62" s="246"/>
      <c r="G62" s="246"/>
      <c r="H62" s="246"/>
      <c r="I62" s="246"/>
      <c r="J62" s="246"/>
      <c r="K62" s="246"/>
      <c r="L62" s="246"/>
      <c r="M62" s="246"/>
      <c r="N62" s="246"/>
      <c r="O62" s="246"/>
      <c r="P62" s="246"/>
      <c r="Q62" s="246"/>
      <c r="R62" s="246"/>
      <c r="S62" s="246"/>
      <c r="T62" s="246"/>
      <c r="U62" s="246"/>
      <c r="V62" s="246"/>
      <c r="W62" s="246"/>
      <c r="X62" s="246"/>
      <c r="Y62" s="248" t="s">
        <v>354</v>
      </c>
      <c r="Z62" s="246"/>
      <c r="AA62" s="246"/>
      <c r="AB62" s="246"/>
      <c r="AC62" s="246"/>
      <c r="AD62" s="246"/>
      <c r="AE62" s="246"/>
      <c r="AF62" s="246"/>
      <c r="AG62" s="246"/>
      <c r="AH62" s="246"/>
      <c r="AI62" s="246"/>
      <c r="AJ62" s="246"/>
      <c r="AK62" s="246"/>
      <c r="AL62" s="246"/>
      <c r="AM62" s="246"/>
      <c r="AN62" s="247"/>
    </row>
    <row r="63" spans="1:40" ht="15" customHeight="1" x14ac:dyDescent="0.15">
      <c r="A63" s="128"/>
      <c r="B63" s="246"/>
      <c r="C63" s="893" t="str">
        <f>IF('入力シート ①'!E12="","",'入力シート ①'!E12)</f>
        <v/>
      </c>
      <c r="D63" s="893"/>
      <c r="E63" s="893"/>
      <c r="F63" s="893"/>
      <c r="G63" s="893"/>
      <c r="H63" s="893"/>
      <c r="I63" s="893"/>
      <c r="J63" s="893"/>
      <c r="K63" s="893"/>
      <c r="L63" s="893"/>
      <c r="M63" s="893"/>
      <c r="N63" s="893"/>
      <c r="O63" s="893"/>
      <c r="P63" s="893"/>
      <c r="Q63" s="893"/>
      <c r="R63" s="893"/>
      <c r="S63" s="893"/>
      <c r="T63" s="893"/>
      <c r="U63" s="893"/>
      <c r="V63" s="893"/>
      <c r="W63" s="893"/>
      <c r="X63" s="893"/>
      <c r="Y63" s="246"/>
      <c r="Z63" s="894" t="str">
        <f>IF('入力シート ①'!E14="","",'入力シート ①'!E14)</f>
        <v/>
      </c>
      <c r="AA63" s="894"/>
      <c r="AB63" s="894"/>
      <c r="AC63" s="894"/>
      <c r="AD63" s="894"/>
      <c r="AE63" s="894"/>
      <c r="AF63" s="894"/>
      <c r="AG63" s="894"/>
      <c r="AH63" s="894"/>
      <c r="AI63" s="894"/>
      <c r="AJ63" s="894"/>
      <c r="AK63" s="895"/>
      <c r="AL63" s="895"/>
      <c r="AM63" s="246"/>
      <c r="AN63" s="247"/>
    </row>
    <row r="64" spans="1:40" ht="15" customHeight="1" x14ac:dyDescent="0.15">
      <c r="A64" s="128"/>
      <c r="B64" s="246"/>
      <c r="C64" s="893"/>
      <c r="D64" s="893"/>
      <c r="E64" s="893"/>
      <c r="F64" s="893"/>
      <c r="G64" s="893"/>
      <c r="H64" s="893"/>
      <c r="I64" s="893"/>
      <c r="J64" s="893"/>
      <c r="K64" s="893"/>
      <c r="L64" s="893"/>
      <c r="M64" s="893"/>
      <c r="N64" s="893"/>
      <c r="O64" s="893"/>
      <c r="P64" s="893"/>
      <c r="Q64" s="893"/>
      <c r="R64" s="893"/>
      <c r="S64" s="893"/>
      <c r="T64" s="893"/>
      <c r="U64" s="893"/>
      <c r="V64" s="893"/>
      <c r="W64" s="893"/>
      <c r="X64" s="893"/>
      <c r="Y64" s="246"/>
      <c r="Z64" s="894"/>
      <c r="AA64" s="894"/>
      <c r="AB64" s="894"/>
      <c r="AC64" s="894"/>
      <c r="AD64" s="894"/>
      <c r="AE64" s="894"/>
      <c r="AF64" s="894"/>
      <c r="AG64" s="894"/>
      <c r="AH64" s="894"/>
      <c r="AI64" s="894"/>
      <c r="AJ64" s="894"/>
      <c r="AK64" s="895"/>
      <c r="AL64" s="895"/>
      <c r="AM64" s="246"/>
      <c r="AN64" s="247"/>
    </row>
    <row r="65" spans="1:42" ht="16.5" customHeight="1" thickBot="1" x14ac:dyDescent="0.2">
      <c r="A65" s="129"/>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t="s">
        <v>355</v>
      </c>
      <c r="Z65" s="130"/>
      <c r="AA65" s="130"/>
      <c r="AB65" s="130"/>
      <c r="AC65" s="130"/>
      <c r="AD65" s="130"/>
      <c r="AE65" s="130"/>
      <c r="AF65" s="130"/>
      <c r="AG65" s="130"/>
      <c r="AH65" s="130"/>
      <c r="AI65" s="130"/>
      <c r="AJ65" s="130"/>
      <c r="AK65" s="130"/>
      <c r="AL65" s="130"/>
      <c r="AM65" s="130"/>
      <c r="AN65" s="131"/>
    </row>
    <row r="66" spans="1:42" ht="15" customHeight="1" thickTop="1" x14ac:dyDescent="0.15">
      <c r="A66" s="59"/>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row>
    <row r="67" spans="1:42" ht="15" customHeight="1" x14ac:dyDescent="0.15">
      <c r="A67" s="59"/>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141"/>
      <c r="AH67" s="887" t="s">
        <v>356</v>
      </c>
      <c r="AI67" s="888"/>
      <c r="AJ67" s="888"/>
      <c r="AK67" s="888"/>
      <c r="AL67" s="888"/>
      <c r="AM67" s="888"/>
      <c r="AN67" s="889"/>
    </row>
    <row r="68" spans="1:42" hidden="1" x14ac:dyDescent="0.1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row>
    <row r="69" spans="1:42" hidden="1" x14ac:dyDescent="0.1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row>
    <row r="70" spans="1:42" hidden="1" x14ac:dyDescent="0.1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row>
    <row r="71" spans="1:42" hidden="1" x14ac:dyDescent="0.1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row>
    <row r="72" spans="1:42" hidden="1" x14ac:dyDescent="0.1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row>
    <row r="73" spans="1:42" hidden="1" x14ac:dyDescent="0.1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row>
    <row r="74" spans="1:42" ht="13.5" hidden="1" x14ac:dyDescent="0.1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P74" s="245"/>
    </row>
    <row r="75" spans="1:42" ht="13.5" hidden="1" x14ac:dyDescent="0.1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P75" s="245"/>
    </row>
    <row r="76" spans="1:42" ht="13.5" hidden="1" x14ac:dyDescent="0.1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P76" s="245"/>
    </row>
    <row r="77" spans="1:42" ht="13.5" hidden="1" x14ac:dyDescent="0.1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P77" s="245"/>
    </row>
    <row r="78" spans="1:42" ht="13.5" hidden="1" x14ac:dyDescent="0.1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P78" s="245"/>
    </row>
    <row r="79" spans="1:42" ht="13.5" hidden="1" x14ac:dyDescent="0.1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P79" s="245"/>
    </row>
    <row r="80" spans="1:42" ht="13.5" hidden="1" x14ac:dyDescent="0.1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P80" s="245"/>
    </row>
    <row r="81" spans="1:42" ht="13.5" hidden="1" x14ac:dyDescent="0.1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P81" s="245"/>
    </row>
    <row r="82" spans="1:42" ht="13.5" hidden="1" x14ac:dyDescent="0.1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P82" s="245"/>
    </row>
    <row r="83" spans="1:42" ht="13.5" hidden="1" x14ac:dyDescent="0.1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P83" s="245"/>
    </row>
    <row r="84" spans="1:42" ht="13.5" hidden="1" x14ac:dyDescent="0.1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P84" s="245"/>
    </row>
    <row r="85" spans="1:42" ht="13.5" hidden="1" x14ac:dyDescent="0.1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P85" s="245"/>
    </row>
    <row r="86" spans="1:42" ht="13.5" hidden="1" x14ac:dyDescent="0.1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P86" s="245"/>
    </row>
    <row r="87" spans="1:42" ht="13.5" hidden="1" x14ac:dyDescent="0.1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P87" s="245"/>
    </row>
    <row r="88" spans="1:42" ht="13.5" hidden="1" x14ac:dyDescent="0.1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P88" s="245"/>
    </row>
    <row r="89" spans="1:42" ht="13.5" hidden="1" x14ac:dyDescent="0.1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P89" s="245"/>
    </row>
    <row r="90" spans="1:42" ht="13.5" hidden="1" x14ac:dyDescent="0.1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P90" s="245"/>
    </row>
    <row r="91" spans="1:42" ht="13.5" hidden="1" x14ac:dyDescent="0.1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P91" s="245"/>
    </row>
    <row r="92" spans="1:42" ht="13.5" hidden="1" x14ac:dyDescent="0.1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P92" s="245"/>
    </row>
    <row r="93" spans="1:42" ht="13.5" hidden="1" x14ac:dyDescent="0.1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P93" s="245"/>
    </row>
    <row r="94" spans="1:42" ht="13.5" hidden="1" x14ac:dyDescent="0.1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P94" s="245"/>
    </row>
    <row r="95" spans="1:42" ht="13.5" hidden="1" x14ac:dyDescent="0.1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P95" s="245"/>
    </row>
    <row r="96" spans="1:42" ht="13.5" hidden="1" x14ac:dyDescent="0.1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P96" s="245"/>
    </row>
    <row r="97" spans="1:42" ht="13.5" hidden="1" x14ac:dyDescent="0.1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P97" s="245"/>
    </row>
    <row r="98" spans="1:42" ht="13.5" hidden="1" x14ac:dyDescent="0.1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P98" s="245"/>
    </row>
    <row r="99" spans="1:42" ht="13.5" hidden="1" x14ac:dyDescent="0.1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P99" s="245"/>
    </row>
    <row r="100" spans="1:42" ht="13.5" hidden="1" x14ac:dyDescent="0.1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P100" s="245"/>
    </row>
    <row r="101" spans="1:42" ht="13.5" hidden="1" x14ac:dyDescent="0.1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P101" s="245"/>
    </row>
    <row r="102" spans="1:42" ht="13.5" hidden="1" x14ac:dyDescent="0.1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P102" s="245"/>
    </row>
    <row r="103" spans="1:42" ht="13.5" hidden="1" x14ac:dyDescent="0.1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P103" s="245"/>
    </row>
    <row r="104" spans="1:42" ht="13.5" hidden="1" x14ac:dyDescent="0.1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P104" s="245"/>
    </row>
    <row r="105" spans="1:42" ht="13.5" hidden="1" x14ac:dyDescent="0.1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P105" s="245"/>
    </row>
    <row r="106" spans="1:42" ht="13.5" hidden="1" x14ac:dyDescent="0.1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P106" s="245"/>
    </row>
    <row r="107" spans="1:42" ht="13.5" hidden="1" x14ac:dyDescent="0.1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P107" s="245"/>
    </row>
    <row r="108" spans="1:42" ht="13.5" hidden="1" x14ac:dyDescent="0.1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P108" s="245"/>
    </row>
    <row r="109" spans="1:42" ht="13.5" hidden="1" x14ac:dyDescent="0.1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P109" s="245"/>
    </row>
    <row r="110" spans="1:42" ht="13.5" hidden="1" x14ac:dyDescent="0.1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P110" s="245"/>
    </row>
    <row r="111" spans="1:42" ht="13.5" hidden="1" x14ac:dyDescent="0.1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P111" s="245"/>
    </row>
    <row r="112" spans="1:42" ht="13.5" hidden="1" x14ac:dyDescent="0.1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P112" s="245"/>
    </row>
    <row r="113" spans="1:42" ht="13.5" hidden="1" x14ac:dyDescent="0.1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P113" s="245"/>
    </row>
    <row r="114" spans="1:42" ht="13.5" hidden="1" x14ac:dyDescent="0.1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P114" s="245"/>
    </row>
    <row r="115" spans="1:42" ht="13.5" hidden="1" x14ac:dyDescent="0.1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P115" s="245"/>
    </row>
    <row r="116" spans="1:42" ht="13.5" hidden="1" x14ac:dyDescent="0.1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P116" s="245"/>
    </row>
    <row r="117" spans="1:42" ht="13.5" hidden="1" x14ac:dyDescent="0.1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P117" s="245"/>
    </row>
    <row r="118" spans="1:42" ht="13.5" hidden="1" x14ac:dyDescent="0.1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P118" s="245"/>
    </row>
    <row r="119" spans="1:42" ht="13.5" hidden="1" x14ac:dyDescent="0.1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P119" s="245"/>
    </row>
    <row r="120" spans="1:42" ht="13.5" hidden="1" x14ac:dyDescent="0.1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P120" s="245"/>
    </row>
    <row r="121" spans="1:42" hidden="1" x14ac:dyDescent="0.1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row>
    <row r="122" spans="1:42" hidden="1" x14ac:dyDescent="0.1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row>
    <row r="123" spans="1:42" hidden="1" x14ac:dyDescent="0.1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row>
    <row r="124" spans="1:42" hidden="1" x14ac:dyDescent="0.1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row>
    <row r="125" spans="1:42" hidden="1" x14ac:dyDescent="0.1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row>
    <row r="126" spans="1:42" hidden="1" x14ac:dyDescent="0.1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row>
    <row r="127" spans="1:42" hidden="1" x14ac:dyDescent="0.1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row>
    <row r="128" spans="1:42" hidden="1" x14ac:dyDescent="0.1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row>
    <row r="129" spans="1:40" hidden="1" x14ac:dyDescent="0.1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row>
    <row r="130" spans="1:40" hidden="1" x14ac:dyDescent="0.1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row>
    <row r="131" spans="1:40" hidden="1" x14ac:dyDescent="0.1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row>
  </sheetData>
  <mergeCells count="122">
    <mergeCell ref="A2:R4"/>
    <mergeCell ref="AH67:AN67"/>
    <mergeCell ref="AA55:AN55"/>
    <mergeCell ref="B60:W60"/>
    <mergeCell ref="C63:X64"/>
    <mergeCell ref="Z63:AJ64"/>
    <mergeCell ref="AK63:AL64"/>
    <mergeCell ref="AA46:AN46"/>
    <mergeCell ref="AA39:AN39"/>
    <mergeCell ref="AA40:AN40"/>
    <mergeCell ref="AA41:AN41"/>
    <mergeCell ref="AA45:AN45"/>
    <mergeCell ref="AA42:AN42"/>
    <mergeCell ref="AA43:AN43"/>
    <mergeCell ref="A51:Y51"/>
    <mergeCell ref="B55:T55"/>
    <mergeCell ref="AA51:AN51"/>
    <mergeCell ref="AA52:AN52"/>
    <mergeCell ref="N48:Y48"/>
    <mergeCell ref="N50:Y50"/>
    <mergeCell ref="AA48:AN48"/>
    <mergeCell ref="N46:Y46"/>
    <mergeCell ref="B56:AN56"/>
    <mergeCell ref="AA53:AN53"/>
    <mergeCell ref="A6:O7"/>
    <mergeCell ref="P6:R7"/>
    <mergeCell ref="AA7:AN8"/>
    <mergeCell ref="A9:F9"/>
    <mergeCell ref="T5:Z6"/>
    <mergeCell ref="AA5:AG6"/>
    <mergeCell ref="G9:AN9"/>
    <mergeCell ref="A10:F11"/>
    <mergeCell ref="AH5:AN6"/>
    <mergeCell ref="A5:O5"/>
    <mergeCell ref="AA31:AN31"/>
    <mergeCell ref="A12:F12"/>
    <mergeCell ref="A13:F15"/>
    <mergeCell ref="A1:R1"/>
    <mergeCell ref="G15:I15"/>
    <mergeCell ref="J15:W15"/>
    <mergeCell ref="AA38:AN38"/>
    <mergeCell ref="AA36:AN36"/>
    <mergeCell ref="AA35:AN35"/>
    <mergeCell ref="G12:AN12"/>
    <mergeCell ref="H13:M13"/>
    <mergeCell ref="N13:AN13"/>
    <mergeCell ref="AA33:AN33"/>
    <mergeCell ref="AA32:AN32"/>
    <mergeCell ref="G20:P20"/>
    <mergeCell ref="Q20:Z20"/>
    <mergeCell ref="AA20:AF20"/>
    <mergeCell ref="AG20:AN20"/>
    <mergeCell ref="G14:AN14"/>
    <mergeCell ref="T1:AN2"/>
    <mergeCell ref="T3:Z4"/>
    <mergeCell ref="AA3:AG4"/>
    <mergeCell ref="AH3:AN4"/>
    <mergeCell ref="G10:AN11"/>
    <mergeCell ref="AT34:AY34"/>
    <mergeCell ref="AT35:AY35"/>
    <mergeCell ref="AT37:AY37"/>
    <mergeCell ref="AT40:AY40"/>
    <mergeCell ref="AA37:AN37"/>
    <mergeCell ref="AT38:AY38"/>
    <mergeCell ref="AT39:AY39"/>
    <mergeCell ref="AA34:AN34"/>
    <mergeCell ref="AT36:AY36"/>
    <mergeCell ref="G17:O17"/>
    <mergeCell ref="P17:R17"/>
    <mergeCell ref="S17:V19"/>
    <mergeCell ref="A20:F25"/>
    <mergeCell ref="G23:P25"/>
    <mergeCell ref="S21:X22"/>
    <mergeCell ref="I21:N22"/>
    <mergeCell ref="W17:AB19"/>
    <mergeCell ref="AC17:AN19"/>
    <mergeCell ref="X15:AN15"/>
    <mergeCell ref="A16:F16"/>
    <mergeCell ref="G16:AN16"/>
    <mergeCell ref="AA44:AN44"/>
    <mergeCell ref="N43:Y43"/>
    <mergeCell ref="N44:Y44"/>
    <mergeCell ref="AA30:AN30"/>
    <mergeCell ref="G26:Y28"/>
    <mergeCell ref="AA27:AN27"/>
    <mergeCell ref="AA25:AN25"/>
    <mergeCell ref="Q23:Y25"/>
    <mergeCell ref="AA28:AN28"/>
    <mergeCell ref="AA29:AN29"/>
    <mergeCell ref="A26:F28"/>
    <mergeCell ref="AA26:AN26"/>
    <mergeCell ref="Z23:AN23"/>
    <mergeCell ref="AA24:AN24"/>
    <mergeCell ref="A29:Y40"/>
    <mergeCell ref="A18:F19"/>
    <mergeCell ref="P18:R19"/>
    <mergeCell ref="G18:O19"/>
    <mergeCell ref="AA21:AE22"/>
    <mergeCell ref="AG21:AM22"/>
    <mergeCell ref="A17:F17"/>
    <mergeCell ref="I58:J58"/>
    <mergeCell ref="L58:M58"/>
    <mergeCell ref="AA47:AN47"/>
    <mergeCell ref="B41:L41"/>
    <mergeCell ref="B42:L42"/>
    <mergeCell ref="B43:L43"/>
    <mergeCell ref="B44:L44"/>
    <mergeCell ref="B45:L45"/>
    <mergeCell ref="B46:L46"/>
    <mergeCell ref="B47:L47"/>
    <mergeCell ref="B48:L48"/>
    <mergeCell ref="B49:L49"/>
    <mergeCell ref="B50:L50"/>
    <mergeCell ref="N41:Y41"/>
    <mergeCell ref="N42:Y42"/>
    <mergeCell ref="N45:Y45"/>
    <mergeCell ref="AA49:AN49"/>
    <mergeCell ref="AA50:AN50"/>
    <mergeCell ref="N47:Y47"/>
    <mergeCell ref="N49:Y49"/>
    <mergeCell ref="B53:Y53"/>
    <mergeCell ref="E58:H58"/>
  </mergeCells>
  <phoneticPr fontId="4"/>
  <conditionalFormatting sqref="AA21:AE22">
    <cfRule type="cellIs" dxfId="1" priority="2" operator="equal">
      <formula>0</formula>
    </cfRule>
  </conditionalFormatting>
  <dataValidations count="7">
    <dataValidation type="list" allowBlank="1" showInputMessage="1" showErrorMessage="1" sqref="AZ35 AZ37">
      <formula1>$AR$88:$AR$90</formula1>
    </dataValidation>
    <dataValidation type="list" allowBlank="1" showInputMessage="1" showErrorMessage="1" sqref="AZ33">
      <formula1>$AR$82:$AR$83</formula1>
    </dataValidation>
    <dataValidation type="list" allowBlank="1" showInputMessage="1" showErrorMessage="1" sqref="AZ36 AZ34">
      <formula1>$AR$85:$AR$86</formula1>
    </dataValidation>
    <dataValidation type="list" allowBlank="1" showInputMessage="1" showErrorMessage="1" sqref="AZ38">
      <formula1>$AR$92:$AR$95</formula1>
    </dataValidation>
    <dataValidation type="list" allowBlank="1" showInputMessage="1" showErrorMessage="1" sqref="AZ40">
      <formula1>$AR$100:$AR$101</formula1>
    </dataValidation>
    <dataValidation type="list" allowBlank="1" showInputMessage="1" showErrorMessage="1" sqref="AZ39">
      <formula1>$AR$97:$AR$98</formula1>
    </dataValidation>
    <dataValidation imeMode="halfAlpha" allowBlank="1" showInputMessage="1" showErrorMessage="1" sqref="G16 J15 H13 X15 AC17"/>
  </dataValidations>
  <printOptions horizontalCentered="1"/>
  <pageMargins left="0.59055118110236227" right="0.49" top="0.59055118110236227" bottom="0.16" header="0.51181102362204722" footer="0.3"/>
  <pageSetup paperSize="9" scale="88" orientation="portrait" r:id="rId1"/>
  <headerFooter alignWithMargins="0">
    <oddHeader xml:space="preserve">
&amp;R（様式1）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XFC67"/>
  <sheetViews>
    <sheetView view="pageBreakPreview" zoomScaleNormal="100" zoomScaleSheetLayoutView="100" workbookViewId="0">
      <selection activeCell="H10" sqref="H10:I11"/>
    </sheetView>
  </sheetViews>
  <sheetFormatPr defaultColWidth="0" defaultRowHeight="13.5" zeroHeight="1" x14ac:dyDescent="0.15"/>
  <cols>
    <col min="1" max="1" width="12.625" style="1" customWidth="1"/>
    <col min="2" max="5" width="4.875" style="1" customWidth="1"/>
    <col min="6" max="6" width="3.5" style="1" customWidth="1"/>
    <col min="7" max="7" width="9" style="1" customWidth="1"/>
    <col min="8" max="13" width="4.875" style="1" customWidth="1"/>
    <col min="14" max="14" width="4.125" style="1" customWidth="1"/>
    <col min="15" max="16" width="4.875" style="1" customWidth="1"/>
    <col min="17" max="17" width="6.125" style="1" customWidth="1"/>
    <col min="18" max="18" width="3.5" style="1" customWidth="1"/>
    <col min="19" max="23" width="7.625" style="1" customWidth="1"/>
    <col min="24" max="27" width="7.625" style="1" hidden="1"/>
    <col min="28" max="36" width="4.625" style="1" hidden="1"/>
    <col min="37" max="16383" width="9" style="1" hidden="1"/>
    <col min="16384" max="16384" width="12.5" style="1" hidden="1"/>
  </cols>
  <sheetData>
    <row r="1" spans="1:20" ht="14.25" x14ac:dyDescent="0.15">
      <c r="B1" s="60"/>
      <c r="C1" s="60"/>
      <c r="D1" s="60"/>
      <c r="E1" s="60"/>
      <c r="F1" s="60"/>
      <c r="G1" s="60"/>
      <c r="H1" s="60"/>
      <c r="I1" s="60"/>
      <c r="J1" s="60"/>
      <c r="K1" s="60"/>
      <c r="L1" s="60"/>
      <c r="M1" s="60"/>
      <c r="N1" s="60"/>
      <c r="O1" s="60"/>
      <c r="P1" s="60"/>
      <c r="Q1" s="60"/>
      <c r="R1" s="61" t="s">
        <v>357</v>
      </c>
    </row>
    <row r="2" spans="1:20" ht="17.25" customHeight="1" x14ac:dyDescent="0.15">
      <c r="A2" s="62"/>
      <c r="B2" s="62"/>
      <c r="C2" s="62"/>
      <c r="D2" s="62"/>
      <c r="E2" s="62"/>
      <c r="F2" s="62"/>
      <c r="G2" s="62"/>
      <c r="H2" s="60"/>
      <c r="I2" s="60"/>
      <c r="J2" s="60"/>
      <c r="K2" s="60"/>
      <c r="L2" s="60"/>
      <c r="M2" s="60"/>
      <c r="N2" s="60"/>
      <c r="O2" s="60"/>
      <c r="P2" s="60"/>
      <c r="Q2" s="60"/>
      <c r="R2" s="60"/>
    </row>
    <row r="3" spans="1:20" ht="15" customHeight="1" thickBot="1" x14ac:dyDescent="0.2">
      <c r="A3" s="950" t="s">
        <v>551</v>
      </c>
      <c r="B3" s="950"/>
      <c r="C3" s="950"/>
      <c r="D3" s="950"/>
      <c r="E3" s="950"/>
      <c r="F3" s="950"/>
      <c r="G3" s="63"/>
      <c r="H3" s="63"/>
      <c r="I3" s="63"/>
      <c r="J3" s="63"/>
      <c r="K3" s="63"/>
      <c r="L3" s="63"/>
      <c r="M3" s="63"/>
      <c r="N3" s="63"/>
      <c r="O3" s="63"/>
      <c r="P3" s="63"/>
      <c r="Q3" s="63"/>
      <c r="R3" s="63"/>
    </row>
    <row r="4" spans="1:20" s="65" customFormat="1" x14ac:dyDescent="0.15">
      <c r="A4" s="967" t="s">
        <v>358</v>
      </c>
      <c r="B4" s="967"/>
      <c r="C4" s="967"/>
      <c r="D4" s="967"/>
      <c r="E4" s="967"/>
      <c r="F4" s="967"/>
      <c r="G4" s="64"/>
      <c r="H4" s="955" t="s">
        <v>359</v>
      </c>
      <c r="I4" s="956"/>
      <c r="J4" s="957"/>
      <c r="K4" s="958" t="s">
        <v>360</v>
      </c>
      <c r="L4" s="959"/>
      <c r="M4" s="959"/>
      <c r="N4" s="960"/>
      <c r="O4" s="953" t="s">
        <v>361</v>
      </c>
      <c r="P4" s="953"/>
      <c r="Q4" s="953"/>
      <c r="R4" s="954"/>
      <c r="S4" s="1"/>
    </row>
    <row r="5" spans="1:20" s="65" customFormat="1" ht="28.5" customHeight="1" thickBot="1" x14ac:dyDescent="0.2">
      <c r="A5" s="967"/>
      <c r="B5" s="967"/>
      <c r="C5" s="967"/>
      <c r="D5" s="967"/>
      <c r="E5" s="967"/>
      <c r="F5" s="967"/>
      <c r="G5" s="64"/>
      <c r="H5" s="963" t="str">
        <f>IF('（様式１）参加申込書'!T5="","",'（様式１）参加申込書'!T5)</f>
        <v/>
      </c>
      <c r="I5" s="964"/>
      <c r="J5" s="965"/>
      <c r="K5" s="961" t="s">
        <v>362</v>
      </c>
      <c r="L5" s="951"/>
      <c r="M5" s="951"/>
      <c r="N5" s="962"/>
      <c r="O5" s="951" t="s">
        <v>362</v>
      </c>
      <c r="P5" s="951"/>
      <c r="Q5" s="951"/>
      <c r="R5" s="952"/>
    </row>
    <row r="6" spans="1:20" s="65" customFormat="1" ht="20.25" customHeight="1" x14ac:dyDescent="0.15">
      <c r="A6" s="966" t="s">
        <v>363</v>
      </c>
      <c r="B6" s="966"/>
      <c r="C6" s="966"/>
      <c r="D6" s="966"/>
      <c r="E6" s="966"/>
      <c r="F6" s="966"/>
      <c r="G6" s="64"/>
      <c r="H6" s="64"/>
      <c r="I6" s="64"/>
      <c r="J6" s="64"/>
      <c r="K6" s="976" t="s">
        <v>364</v>
      </c>
      <c r="L6" s="976"/>
      <c r="M6" s="976"/>
      <c r="N6" s="976"/>
      <c r="O6" s="976"/>
      <c r="P6" s="976"/>
      <c r="Q6" s="976"/>
      <c r="R6" s="976"/>
    </row>
    <row r="7" spans="1:20" s="65" customFormat="1" ht="18.75" customHeight="1" x14ac:dyDescent="0.15">
      <c r="B7" s="66"/>
      <c r="C7" s="66"/>
      <c r="D7" s="66"/>
      <c r="E7" s="66"/>
      <c r="F7" s="66"/>
      <c r="G7" s="66"/>
      <c r="H7" s="66"/>
      <c r="I7" s="66"/>
      <c r="J7" s="66"/>
      <c r="K7" s="66"/>
      <c r="L7" s="66"/>
      <c r="M7" s="66"/>
      <c r="N7" s="66"/>
      <c r="O7" s="66"/>
      <c r="P7" s="66"/>
      <c r="Q7" s="66"/>
      <c r="R7" s="67" t="s">
        <v>365</v>
      </c>
    </row>
    <row r="8" spans="1:20" s="65" customFormat="1" ht="18" customHeight="1" x14ac:dyDescent="0.15">
      <c r="A8" s="68" t="s">
        <v>366</v>
      </c>
      <c r="B8" s="969" t="str">
        <f>IF('入力シート ①'!E90="","",'入力シート ①'!E90)</f>
        <v/>
      </c>
      <c r="C8" s="969"/>
      <c r="D8" s="969"/>
      <c r="E8" s="969"/>
      <c r="F8" s="969"/>
      <c r="G8" s="969"/>
      <c r="H8" s="969"/>
      <c r="I8" s="969"/>
      <c r="J8" s="969"/>
      <c r="K8" s="969"/>
      <c r="L8" s="969"/>
      <c r="M8" s="930" t="s">
        <v>367</v>
      </c>
      <c r="N8" s="930"/>
      <c r="O8" s="930"/>
      <c r="P8" s="980" t="s">
        <v>368</v>
      </c>
      <c r="Q8" s="980"/>
      <c r="R8" s="980"/>
    </row>
    <row r="9" spans="1:20" s="65" customFormat="1" ht="38.25" customHeight="1" x14ac:dyDescent="0.15">
      <c r="A9" s="69" t="s">
        <v>369</v>
      </c>
      <c r="B9" s="934" t="str">
        <f>IF('入力シート ①'!E89="","",'入力シート ①'!E89)</f>
        <v/>
      </c>
      <c r="C9" s="934"/>
      <c r="D9" s="934"/>
      <c r="E9" s="934"/>
      <c r="F9" s="934"/>
      <c r="G9" s="934"/>
      <c r="H9" s="934"/>
      <c r="I9" s="934"/>
      <c r="J9" s="934"/>
      <c r="K9" s="934"/>
      <c r="L9" s="934"/>
      <c r="M9" s="933" t="str">
        <f>IF('入力シート ①'!E33="","",'入力シート ①'!E33)</f>
        <v/>
      </c>
      <c r="N9" s="933"/>
      <c r="O9" s="933"/>
      <c r="P9" s="977" t="str">
        <f>IF('入力シート ①'!E85="","",'入力シート ①'!E85)</f>
        <v/>
      </c>
      <c r="Q9" s="978"/>
      <c r="R9" s="70" t="s">
        <v>370</v>
      </c>
    </row>
    <row r="10" spans="1:20" s="65" customFormat="1" ht="20.25" customHeight="1" x14ac:dyDescent="0.15">
      <c r="A10" s="970" t="s">
        <v>371</v>
      </c>
      <c r="B10" s="946" t="str">
        <f>IF('入力シート ①'!E91="","",'入力シート ①'!E91)</f>
        <v/>
      </c>
      <c r="C10" s="946"/>
      <c r="D10" s="946"/>
      <c r="E10" s="946"/>
      <c r="F10" s="946"/>
      <c r="G10" s="946"/>
      <c r="H10" s="949" t="s">
        <v>126</v>
      </c>
      <c r="I10" s="949"/>
      <c r="J10" s="974" t="s">
        <v>128</v>
      </c>
      <c r="K10" s="975"/>
      <c r="L10" s="935" t="str">
        <f>IF('入力シート ①'!E95="","",'入力シート ①'!E95)</f>
        <v/>
      </c>
      <c r="M10" s="935"/>
      <c r="N10" s="935"/>
      <c r="O10" s="935"/>
      <c r="P10" s="935"/>
      <c r="Q10" s="935"/>
      <c r="R10" s="936"/>
    </row>
    <row r="11" spans="1:20" s="65" customFormat="1" ht="20.25" customHeight="1" x14ac:dyDescent="0.15">
      <c r="A11" s="971"/>
      <c r="B11" s="946"/>
      <c r="C11" s="946"/>
      <c r="D11" s="946"/>
      <c r="E11" s="946"/>
      <c r="F11" s="946"/>
      <c r="G11" s="946"/>
      <c r="H11" s="949"/>
      <c r="I11" s="949"/>
      <c r="J11" s="974" t="s">
        <v>129</v>
      </c>
      <c r="K11" s="975"/>
      <c r="L11" s="935" t="str">
        <f>IF('入力シート ①'!E96="","",'入力シート ①'!E96)</f>
        <v/>
      </c>
      <c r="M11" s="935"/>
      <c r="N11" s="935"/>
      <c r="O11" s="935"/>
      <c r="P11" s="935"/>
      <c r="Q11" s="935"/>
      <c r="R11" s="936"/>
    </row>
    <row r="12" spans="1:20" s="65" customFormat="1" ht="20.25" customHeight="1" x14ac:dyDescent="0.15">
      <c r="A12" s="972" t="s">
        <v>372</v>
      </c>
      <c r="B12" s="947" t="str">
        <f>IF('入力シート ①'!E93="","",'入力シート ①'!E93)</f>
        <v/>
      </c>
      <c r="C12" s="941"/>
      <c r="D12" s="941"/>
      <c r="E12" s="941"/>
      <c r="F12" s="941"/>
      <c r="G12" s="942"/>
      <c r="H12" s="945" t="s">
        <v>127</v>
      </c>
      <c r="I12" s="945"/>
      <c r="J12" s="937" t="s">
        <v>130</v>
      </c>
      <c r="K12" s="938"/>
      <c r="L12" s="941" t="str">
        <f>IF('入力シート ①'!E97="","",'入力シート ①'!E97)</f>
        <v/>
      </c>
      <c r="M12" s="941"/>
      <c r="N12" s="941"/>
      <c r="O12" s="941"/>
      <c r="P12" s="941"/>
      <c r="Q12" s="941"/>
      <c r="R12" s="942"/>
    </row>
    <row r="13" spans="1:20" s="65" customFormat="1" ht="20.25" customHeight="1" x14ac:dyDescent="0.15">
      <c r="A13" s="973"/>
      <c r="B13" s="948"/>
      <c r="C13" s="943"/>
      <c r="D13" s="943"/>
      <c r="E13" s="943"/>
      <c r="F13" s="943"/>
      <c r="G13" s="944"/>
      <c r="H13" s="945"/>
      <c r="I13" s="945"/>
      <c r="J13" s="939"/>
      <c r="K13" s="940"/>
      <c r="L13" s="943"/>
      <c r="M13" s="943"/>
      <c r="N13" s="943"/>
      <c r="O13" s="943"/>
      <c r="P13" s="943"/>
      <c r="Q13" s="943"/>
      <c r="R13" s="944"/>
    </row>
    <row r="14" spans="1:20" s="65" customFormat="1" ht="18" customHeight="1" x14ac:dyDescent="0.15">
      <c r="A14" s="981" t="s">
        <v>373</v>
      </c>
      <c r="B14" s="982" t="s">
        <v>374</v>
      </c>
      <c r="C14" s="982"/>
      <c r="D14" s="982"/>
      <c r="E14" s="982"/>
      <c r="F14" s="982"/>
      <c r="G14" s="982"/>
      <c r="H14" s="982" t="s">
        <v>591</v>
      </c>
      <c r="I14" s="982"/>
      <c r="J14" s="982"/>
      <c r="K14" s="982"/>
      <c r="L14" s="913" t="s">
        <v>376</v>
      </c>
      <c r="M14" s="904"/>
      <c r="N14" s="904"/>
      <c r="O14" s="904"/>
      <c r="P14" s="904"/>
      <c r="Q14" s="904"/>
      <c r="R14" s="914"/>
    </row>
    <row r="15" spans="1:20" s="65" customFormat="1" ht="30" customHeight="1" x14ac:dyDescent="0.15">
      <c r="A15" s="981"/>
      <c r="B15" s="461"/>
      <c r="C15" s="904" t="str">
        <f>IF('入力シート ①'!E98="","",'入力シート ①'!E98)</f>
        <v/>
      </c>
      <c r="D15" s="904" t="e">
        <f>IF('入力シート ①'!#REF!="","",'入力シート ①'!#REF!)</f>
        <v>#REF!</v>
      </c>
      <c r="E15" s="904">
        <f>IF('入力シート ①'!A130="","",'入力シート ①'!A130)</f>
        <v>115</v>
      </c>
      <c r="F15" s="904" t="str">
        <f>IF('入力シート ①'!B130="","",'入力シート ①'!B130)</f>
        <v>譜めくり用椅子</v>
      </c>
      <c r="G15" s="71" t="s">
        <v>377</v>
      </c>
      <c r="H15" s="915" t="str">
        <f>IF('入力シート ①'!E99="","",'入力シート ①'!E99)</f>
        <v/>
      </c>
      <c r="I15" s="916"/>
      <c r="J15" s="916"/>
      <c r="K15" s="71" t="s">
        <v>377</v>
      </c>
      <c r="L15" s="915">
        <f>IF('入力シート ①'!E100="","",'入力シート ①'!E100)</f>
        <v>0</v>
      </c>
      <c r="M15" s="916"/>
      <c r="N15" s="916"/>
      <c r="O15" s="916" t="str">
        <f>IF('入力シート ①'!L99="","",'入力シート ①'!L99)</f>
        <v/>
      </c>
      <c r="P15" s="916"/>
      <c r="Q15" s="916"/>
      <c r="R15" s="72" t="s">
        <v>342</v>
      </c>
    </row>
    <row r="16" spans="1:20" s="65" customFormat="1" ht="18" customHeight="1" x14ac:dyDescent="0.15">
      <c r="A16" s="982" t="s">
        <v>378</v>
      </c>
      <c r="B16" s="990" t="s">
        <v>366</v>
      </c>
      <c r="C16" s="991"/>
      <c r="D16" s="984" t="str">
        <f>IF('入力シート ①'!E122="","",'入力シート ①'!E122)</f>
        <v/>
      </c>
      <c r="E16" s="984"/>
      <c r="F16" s="984"/>
      <c r="G16" s="984"/>
      <c r="H16" s="984"/>
      <c r="I16" s="984"/>
      <c r="J16" s="984"/>
      <c r="K16" s="984"/>
      <c r="L16" s="909" t="s">
        <v>379</v>
      </c>
      <c r="M16" s="909"/>
      <c r="N16" s="908" t="str">
        <f>IF('入力シート ①'!E123="","",'入力シート ①'!E123)</f>
        <v/>
      </c>
      <c r="O16" s="908"/>
      <c r="P16" s="908"/>
      <c r="Q16" s="908"/>
      <c r="R16" s="908"/>
      <c r="T16" s="199"/>
    </row>
    <row r="17" spans="1:25" s="65" customFormat="1" ht="15.75" customHeight="1" x14ac:dyDescent="0.15">
      <c r="A17" s="982"/>
      <c r="B17" s="986" t="s">
        <v>321</v>
      </c>
      <c r="C17" s="987"/>
      <c r="D17" s="985" t="str">
        <f>IF('入力シート ①'!E121="","",'入力シート ①'!E121)</f>
        <v/>
      </c>
      <c r="E17" s="985"/>
      <c r="F17" s="985"/>
      <c r="G17" s="985"/>
      <c r="H17" s="985"/>
      <c r="I17" s="985"/>
      <c r="J17" s="985"/>
      <c r="K17" s="985"/>
      <c r="L17" s="909"/>
      <c r="M17" s="909"/>
      <c r="N17" s="908"/>
      <c r="O17" s="908"/>
      <c r="P17" s="908"/>
      <c r="Q17" s="908"/>
      <c r="R17" s="908"/>
      <c r="T17" s="199"/>
    </row>
    <row r="18" spans="1:25" s="65" customFormat="1" ht="15.75" customHeight="1" x14ac:dyDescent="0.15">
      <c r="A18" s="982"/>
      <c r="B18" s="988"/>
      <c r="C18" s="989"/>
      <c r="D18" s="934"/>
      <c r="E18" s="934"/>
      <c r="F18" s="934"/>
      <c r="G18" s="934"/>
      <c r="H18" s="934"/>
      <c r="I18" s="934"/>
      <c r="J18" s="934"/>
      <c r="K18" s="934"/>
      <c r="L18" s="909"/>
      <c r="M18" s="909"/>
      <c r="N18" s="908"/>
      <c r="O18" s="908"/>
      <c r="P18" s="908"/>
      <c r="Q18" s="908"/>
      <c r="R18" s="908"/>
    </row>
    <row r="19" spans="1:25" s="65" customFormat="1" ht="22.5" customHeight="1" x14ac:dyDescent="0.15">
      <c r="A19" s="983" t="s">
        <v>546</v>
      </c>
      <c r="B19" s="992" t="s">
        <v>573</v>
      </c>
      <c r="C19" s="993"/>
      <c r="D19" s="998" t="str">
        <f>IF('入力シート ①'!E133="","",'入力シート ①'!E133)</f>
        <v/>
      </c>
      <c r="E19" s="999"/>
      <c r="F19" s="905" t="s">
        <v>640</v>
      </c>
      <c r="G19" s="906"/>
      <c r="H19" s="500" t="s">
        <v>641</v>
      </c>
      <c r="I19" s="501" t="str">
        <f>IF('入力シート ①'!E134="","",'入力シート ①'!E134)</f>
        <v/>
      </c>
      <c r="J19" s="502" t="s">
        <v>381</v>
      </c>
      <c r="K19" s="503" t="s">
        <v>377</v>
      </c>
      <c r="L19" s="907" t="s">
        <v>643</v>
      </c>
      <c r="M19" s="907"/>
      <c r="N19" s="907"/>
      <c r="O19" s="500" t="s">
        <v>380</v>
      </c>
      <c r="P19" s="501" t="str">
        <f>IF('入力シート ①'!E135="","",'入力シート ①'!E135)</f>
        <v/>
      </c>
      <c r="Q19" s="500" t="s">
        <v>381</v>
      </c>
      <c r="R19" s="504" t="s">
        <v>377</v>
      </c>
    </row>
    <row r="20" spans="1:25" s="65" customFormat="1" ht="22.5" customHeight="1" x14ac:dyDescent="0.15">
      <c r="A20" s="983"/>
      <c r="B20" s="994"/>
      <c r="C20" s="995"/>
      <c r="D20" s="1000"/>
      <c r="E20" s="1001"/>
      <c r="F20" s="505" t="s">
        <v>642</v>
      </c>
      <c r="G20" s="505"/>
      <c r="H20" s="506" t="s">
        <v>380</v>
      </c>
      <c r="I20" s="507" t="str">
        <f>IF('入力シート ①'!E136="","",'入力シート ①'!E136)</f>
        <v/>
      </c>
      <c r="J20" s="506" t="s">
        <v>381</v>
      </c>
      <c r="K20" s="508" t="s">
        <v>377</v>
      </c>
      <c r="L20" s="917" t="s">
        <v>645</v>
      </c>
      <c r="M20" s="917"/>
      <c r="N20" s="917"/>
      <c r="O20" s="506" t="s">
        <v>598</v>
      </c>
      <c r="P20" s="507" t="str">
        <f>IF('入力シート ①'!E137="","",'入力シート ①'!E137)</f>
        <v/>
      </c>
      <c r="Q20" s="506" t="s">
        <v>599</v>
      </c>
      <c r="R20" s="509" t="s">
        <v>601</v>
      </c>
    </row>
    <row r="21" spans="1:25" s="65" customFormat="1" ht="22.5" customHeight="1" x14ac:dyDescent="0.15">
      <c r="A21" s="983"/>
      <c r="B21" s="994"/>
      <c r="C21" s="995"/>
      <c r="D21" s="1000"/>
      <c r="E21" s="1001"/>
      <c r="F21" s="1010" t="s">
        <v>644</v>
      </c>
      <c r="G21" s="1011"/>
      <c r="H21" s="506" t="s">
        <v>598</v>
      </c>
      <c r="I21" s="507" t="str">
        <f>IF('入力シート ①'!E138="","",'入力シート ①'!E138)</f>
        <v/>
      </c>
      <c r="J21" s="510" t="s">
        <v>599</v>
      </c>
      <c r="K21" s="508" t="s">
        <v>600</v>
      </c>
      <c r="L21" s="918" t="s">
        <v>646</v>
      </c>
      <c r="M21" s="918"/>
      <c r="N21" s="918"/>
      <c r="O21" s="506" t="s">
        <v>598</v>
      </c>
      <c r="P21" s="507" t="str">
        <f>IF('入力シート ①'!E139="","",'入力シート ①'!E139)</f>
        <v/>
      </c>
      <c r="Q21" s="506" t="s">
        <v>599</v>
      </c>
      <c r="R21" s="509" t="s">
        <v>342</v>
      </c>
    </row>
    <row r="22" spans="1:25" s="65" customFormat="1" ht="22.5" customHeight="1" x14ac:dyDescent="0.15">
      <c r="A22" s="983"/>
      <c r="B22" s="994"/>
      <c r="C22" s="995"/>
      <c r="D22" s="1000"/>
      <c r="E22" s="1001"/>
      <c r="F22" s="509" t="s">
        <v>648</v>
      </c>
      <c r="G22" s="511"/>
      <c r="H22" s="511" t="s">
        <v>380</v>
      </c>
      <c r="I22" s="506" t="str">
        <f>IF('入力シート ①'!E140="","",'入力シート ①'!E140)</f>
        <v/>
      </c>
      <c r="J22" s="506" t="s">
        <v>599</v>
      </c>
      <c r="K22" s="508" t="s">
        <v>600</v>
      </c>
      <c r="L22" s="512" t="s">
        <v>647</v>
      </c>
      <c r="M22" s="511"/>
      <c r="N22" s="511"/>
      <c r="O22" s="506" t="s">
        <v>598</v>
      </c>
      <c r="P22" s="507" t="str">
        <f>IF('入力シート ①'!E141="","",'入力シート ①'!E141)</f>
        <v/>
      </c>
      <c r="Q22" s="506" t="s">
        <v>599</v>
      </c>
      <c r="R22" s="509" t="s">
        <v>600</v>
      </c>
    </row>
    <row r="23" spans="1:25" s="65" customFormat="1" ht="22.5" customHeight="1" x14ac:dyDescent="0.15">
      <c r="A23" s="983"/>
      <c r="B23" s="996"/>
      <c r="C23" s="997"/>
      <c r="D23" s="1002"/>
      <c r="E23" s="1003"/>
      <c r="F23" s="1002" t="s">
        <v>602</v>
      </c>
      <c r="G23" s="1009"/>
      <c r="H23" s="432" t="s">
        <v>380</v>
      </c>
      <c r="I23" s="433" t="str">
        <f>IF('入力シート ①'!E142="","",'入力シート ①'!E142)</f>
        <v/>
      </c>
      <c r="J23" s="434" t="s">
        <v>381</v>
      </c>
      <c r="K23" s="435" t="s">
        <v>377</v>
      </c>
      <c r="L23" s="912" t="s">
        <v>136</v>
      </c>
      <c r="M23" s="912"/>
      <c r="N23" s="912"/>
      <c r="O23" s="436" t="s">
        <v>382</v>
      </c>
      <c r="P23" s="437">
        <f>IF('入力シート ①'!E143="","",'入力シート ①'!E143)</f>
        <v>0</v>
      </c>
      <c r="Q23" s="436" t="s">
        <v>381</v>
      </c>
      <c r="R23" s="438" t="s">
        <v>377</v>
      </c>
    </row>
    <row r="24" spans="1:25" s="65" customFormat="1" ht="22.5" customHeight="1" x14ac:dyDescent="0.15">
      <c r="A24" s="983"/>
      <c r="B24" s="1004" t="s">
        <v>575</v>
      </c>
      <c r="C24" s="1005"/>
      <c r="D24" s="998" t="str">
        <f>IF('入力シート ①'!E144="","",'入力シート ①'!E144)</f>
        <v/>
      </c>
      <c r="E24" s="999"/>
      <c r="F24" s="998" t="s">
        <v>574</v>
      </c>
      <c r="G24" s="1008"/>
      <c r="H24" s="4" t="s">
        <v>380</v>
      </c>
      <c r="I24" s="76" t="str">
        <f>IF('入力シート ①'!E145="","",'入力シート ①'!E145)</f>
        <v/>
      </c>
      <c r="J24" s="77" t="s">
        <v>381</v>
      </c>
      <c r="K24" s="78" t="s">
        <v>377</v>
      </c>
      <c r="L24" s="910" t="s">
        <v>375</v>
      </c>
      <c r="M24" s="910"/>
      <c r="N24" s="910"/>
      <c r="O24" s="73" t="s">
        <v>380</v>
      </c>
      <c r="P24" s="74" t="str">
        <f>IF('入力シート ①'!E146="","",'入力シート ①'!E146)</f>
        <v/>
      </c>
      <c r="Q24" s="73" t="s">
        <v>381</v>
      </c>
      <c r="R24" s="75" t="s">
        <v>377</v>
      </c>
    </row>
    <row r="25" spans="1:25" s="65" customFormat="1" ht="22.5" customHeight="1" x14ac:dyDescent="0.15">
      <c r="A25" s="983"/>
      <c r="B25" s="1006"/>
      <c r="C25" s="1007"/>
      <c r="D25" s="1002"/>
      <c r="E25" s="1003"/>
      <c r="F25" s="79"/>
      <c r="G25" s="79"/>
      <c r="H25" s="80"/>
      <c r="I25" s="439"/>
      <c r="J25" s="440"/>
      <c r="K25" s="81"/>
      <c r="L25" s="911" t="s">
        <v>136</v>
      </c>
      <c r="M25" s="911"/>
      <c r="N25" s="911"/>
      <c r="O25" s="82" t="s">
        <v>382</v>
      </c>
      <c r="P25" s="83">
        <f>IF('入力シート ①'!E147="","",'入力シート ①'!E147)</f>
        <v>0</v>
      </c>
      <c r="Q25" s="82" t="s">
        <v>381</v>
      </c>
      <c r="R25" s="84" t="s">
        <v>377</v>
      </c>
    </row>
    <row r="26" spans="1:25" s="200" customFormat="1" ht="33.75" customHeight="1" x14ac:dyDescent="0.15">
      <c r="A26" s="251" t="s">
        <v>383</v>
      </c>
      <c r="B26" s="979" t="str">
        <f>IF('入力シート ①'!E106="","",'入力シート ①'!E106)</f>
        <v/>
      </c>
      <c r="C26" s="979"/>
      <c r="D26" s="979"/>
      <c r="E26" s="979"/>
      <c r="F26" s="979"/>
      <c r="G26" s="979"/>
      <c r="H26" s="979"/>
      <c r="I26" s="979"/>
      <c r="J26" s="979"/>
      <c r="K26" s="979"/>
      <c r="L26" s="968" t="s">
        <v>384</v>
      </c>
      <c r="M26" s="968"/>
      <c r="N26" s="968"/>
      <c r="O26" s="968"/>
      <c r="P26" s="968"/>
      <c r="Q26" s="968"/>
      <c r="R26" s="968"/>
      <c r="T26" s="65"/>
      <c r="U26" s="65"/>
      <c r="V26" s="65"/>
      <c r="W26" s="65"/>
      <c r="X26" s="65"/>
      <c r="Y26" s="65"/>
    </row>
    <row r="27" spans="1:25" s="200" customFormat="1" ht="33.75" customHeight="1" x14ac:dyDescent="0.15">
      <c r="A27" s="251" t="s">
        <v>385</v>
      </c>
      <c r="B27" s="979" t="str">
        <f>IF('入力シート ①'!E107="","",'入力シート ①'!E107)</f>
        <v/>
      </c>
      <c r="C27" s="979"/>
      <c r="D27" s="979"/>
      <c r="E27" s="979"/>
      <c r="F27" s="979"/>
      <c r="G27" s="979"/>
      <c r="H27" s="979"/>
      <c r="I27" s="979"/>
      <c r="J27" s="979"/>
      <c r="K27" s="979"/>
      <c r="L27" s="968"/>
      <c r="M27" s="968"/>
      <c r="N27" s="968"/>
      <c r="O27" s="968"/>
      <c r="P27" s="968"/>
      <c r="Q27" s="968"/>
      <c r="R27" s="968"/>
      <c r="T27" s="65"/>
      <c r="U27" s="65"/>
      <c r="V27" s="65"/>
      <c r="W27" s="65"/>
      <c r="X27" s="65"/>
      <c r="Y27" s="65"/>
    </row>
    <row r="28" spans="1:25" s="200" customFormat="1" ht="33.75" customHeight="1" x14ac:dyDescent="0.15">
      <c r="A28" s="250" t="s">
        <v>448</v>
      </c>
      <c r="B28" s="85"/>
      <c r="C28" s="86" t="str">
        <f>IF('入力シート ①'!E108="","",'入力シート ①'!E108)</f>
        <v/>
      </c>
      <c r="D28" s="87" t="s">
        <v>386</v>
      </c>
      <c r="E28" s="86" t="str">
        <f>IF('入力シート ①'!E109="","",'入力シート ①'!E109)</f>
        <v/>
      </c>
      <c r="F28" s="87" t="s">
        <v>387</v>
      </c>
      <c r="G28" s="88" t="str">
        <f>IF('入力シート ①'!E110="","",'入力シート ①'!E110)</f>
        <v/>
      </c>
      <c r="H28" s="89" t="s">
        <v>388</v>
      </c>
      <c r="I28" s="927" t="s">
        <v>447</v>
      </c>
      <c r="J28" s="927"/>
      <c r="K28" s="927"/>
      <c r="L28" s="85"/>
      <c r="M28" s="86" t="str">
        <f>IF('入力シート ①'!E111="","",'入力シート ①'!E111)</f>
        <v/>
      </c>
      <c r="N28" s="90" t="s">
        <v>386</v>
      </c>
      <c r="O28" s="86" t="str">
        <f>IF('入力シート ①'!E112="","",'入力シート ①'!E112)</f>
        <v/>
      </c>
      <c r="P28" s="90" t="s">
        <v>387</v>
      </c>
      <c r="Q28" s="91" t="str">
        <f>IF('入力シート ①'!E113="","",'入力シート ①'!E113)</f>
        <v/>
      </c>
      <c r="R28" s="92" t="s">
        <v>388</v>
      </c>
    </row>
    <row r="29" spans="1:25" s="200" customFormat="1" ht="33.75" customHeight="1" x14ac:dyDescent="0.15">
      <c r="A29" s="250" t="s">
        <v>389</v>
      </c>
      <c r="B29" s="932" t="str">
        <f>IF('入力シート ①'!E115="","",'入力シート ①'!E115)</f>
        <v/>
      </c>
      <c r="C29" s="932"/>
      <c r="D29" s="932"/>
      <c r="E29" s="932"/>
      <c r="F29" s="927" t="s">
        <v>390</v>
      </c>
      <c r="G29" s="927"/>
      <c r="H29" s="923" t="str">
        <f>IF('入力シート ①'!E116="","",'入力シート ①'!E116)</f>
        <v/>
      </c>
      <c r="I29" s="924"/>
      <c r="J29" s="924"/>
      <c r="K29" s="924"/>
      <c r="L29" s="922">
        <v>45868</v>
      </c>
      <c r="M29" s="922"/>
      <c r="N29" s="925" t="str">
        <f>IF('入力シート ①'!E117="","",'入力シート ①'!E117)</f>
        <v/>
      </c>
      <c r="O29" s="925"/>
      <c r="P29" s="925"/>
      <c r="Q29" s="925"/>
      <c r="R29" s="926"/>
    </row>
    <row r="30" spans="1:25" s="200" customFormat="1" ht="37.5" customHeight="1" x14ac:dyDescent="0.15">
      <c r="A30" s="930" t="s">
        <v>391</v>
      </c>
      <c r="B30" s="931" t="s">
        <v>392</v>
      </c>
      <c r="C30" s="931"/>
      <c r="D30" s="931"/>
      <c r="E30" s="931"/>
      <c r="F30" s="931"/>
      <c r="G30" s="931"/>
      <c r="H30" s="931"/>
      <c r="I30" s="931"/>
      <c r="J30" s="931"/>
      <c r="K30" s="931"/>
      <c r="L30" s="931"/>
      <c r="M30" s="931"/>
      <c r="N30" s="931"/>
      <c r="O30" s="931"/>
      <c r="P30" s="931"/>
      <c r="Q30" s="931"/>
      <c r="R30" s="931"/>
    </row>
    <row r="31" spans="1:25" s="65" customFormat="1" ht="64.5" customHeight="1" x14ac:dyDescent="0.15">
      <c r="A31" s="930"/>
      <c r="B31" s="928" t="str">
        <f>IF('入力シート ①'!B150="","",'入力シート ①'!B150)</f>
        <v/>
      </c>
      <c r="C31" s="928"/>
      <c r="D31" s="928"/>
      <c r="E31" s="928"/>
      <c r="F31" s="928"/>
      <c r="G31" s="928"/>
      <c r="H31" s="928"/>
      <c r="I31" s="928"/>
      <c r="J31" s="928"/>
      <c r="K31" s="928"/>
      <c r="L31" s="928"/>
      <c r="M31" s="928"/>
      <c r="N31" s="928"/>
      <c r="O31" s="928"/>
      <c r="P31" s="928"/>
      <c r="Q31" s="928"/>
      <c r="R31" s="928"/>
    </row>
    <row r="32" spans="1:25" s="201" customFormat="1" ht="15" customHeight="1" x14ac:dyDescent="0.15">
      <c r="A32" s="929"/>
      <c r="B32" s="929"/>
      <c r="C32" s="929"/>
      <c r="D32" s="929"/>
      <c r="E32" s="929"/>
      <c r="F32" s="929"/>
      <c r="G32" s="929"/>
      <c r="H32" s="929"/>
      <c r="I32" s="929"/>
      <c r="J32" s="929"/>
      <c r="K32" s="929"/>
      <c r="L32" s="929"/>
      <c r="M32" s="929"/>
      <c r="N32" s="929"/>
      <c r="O32" s="929"/>
      <c r="P32" s="929"/>
      <c r="Q32" s="929"/>
      <c r="R32" s="929"/>
    </row>
    <row r="33" spans="1:18" s="65" customFormat="1" ht="15" customHeight="1" x14ac:dyDescent="0.15">
      <c r="A33" s="138"/>
      <c r="B33" s="138"/>
      <c r="C33" s="138"/>
      <c r="D33" s="138"/>
      <c r="E33" s="138"/>
      <c r="F33" s="138"/>
      <c r="G33" s="138"/>
      <c r="H33" s="138"/>
      <c r="I33" s="138"/>
      <c r="J33" s="138"/>
      <c r="K33" s="138"/>
      <c r="L33" s="138"/>
      <c r="M33" s="138"/>
      <c r="N33" s="138"/>
      <c r="O33" s="919" t="s">
        <v>393</v>
      </c>
      <c r="P33" s="920"/>
      <c r="Q33" s="920"/>
      <c r="R33" s="921"/>
    </row>
    <row r="34" spans="1:18" ht="13.5" customHeight="1" x14ac:dyDescent="0.15">
      <c r="A34" s="93"/>
      <c r="B34" s="93"/>
      <c r="C34" s="93"/>
      <c r="D34" s="93"/>
      <c r="E34" s="93"/>
      <c r="F34" s="93"/>
      <c r="G34" s="93"/>
      <c r="H34" s="93"/>
      <c r="I34" s="93"/>
      <c r="J34" s="93"/>
      <c r="K34" s="93"/>
      <c r="L34" s="93"/>
      <c r="M34" s="93"/>
      <c r="N34" s="93"/>
      <c r="O34" s="93"/>
      <c r="P34" s="94"/>
      <c r="Q34" s="94"/>
      <c r="R34" s="93"/>
    </row>
    <row r="35" spans="1:18" x14ac:dyDescent="0.15">
      <c r="A35" s="63"/>
      <c r="B35" s="63"/>
      <c r="C35" s="63"/>
      <c r="D35" s="63"/>
      <c r="E35" s="63"/>
      <c r="F35" s="63"/>
      <c r="G35" s="63"/>
      <c r="H35" s="63"/>
      <c r="I35" s="63"/>
      <c r="J35" s="63"/>
      <c r="K35" s="63"/>
      <c r="L35" s="63"/>
      <c r="M35" s="63"/>
      <c r="N35" s="63"/>
      <c r="O35" s="63"/>
      <c r="P35" s="63"/>
      <c r="Q35" s="63"/>
      <c r="R35" s="63"/>
    </row>
    <row r="36" spans="1:18" hidden="1" x14ac:dyDescent="0.15">
      <c r="A36" s="27"/>
      <c r="B36" s="27"/>
      <c r="C36" s="27"/>
      <c r="D36" s="27"/>
      <c r="E36" s="27"/>
      <c r="F36" s="27"/>
      <c r="G36" s="27"/>
      <c r="H36" s="27"/>
      <c r="I36" s="27"/>
      <c r="J36" s="27"/>
      <c r="K36" s="27"/>
      <c r="L36" s="27"/>
      <c r="M36" s="27"/>
      <c r="N36" s="27"/>
      <c r="O36" s="27"/>
      <c r="P36" s="27"/>
      <c r="Q36" s="27"/>
      <c r="R36" s="27"/>
    </row>
    <row r="37" spans="1:18" hidden="1" x14ac:dyDescent="0.15">
      <c r="A37" s="27"/>
      <c r="B37" s="27"/>
      <c r="C37" s="27"/>
      <c r="D37" s="27"/>
      <c r="E37" s="27"/>
      <c r="F37" s="27"/>
      <c r="G37" s="27"/>
      <c r="H37" s="27"/>
      <c r="I37" s="27"/>
      <c r="J37" s="27"/>
      <c r="K37" s="27"/>
      <c r="L37" s="27"/>
      <c r="M37" s="27"/>
      <c r="N37" s="27"/>
      <c r="O37" s="27"/>
      <c r="P37" s="27"/>
      <c r="Q37" s="27"/>
      <c r="R37" s="27"/>
    </row>
    <row r="38" spans="1:18" hidden="1" x14ac:dyDescent="0.15">
      <c r="A38" s="27"/>
      <c r="B38" s="27"/>
      <c r="C38" s="27"/>
      <c r="D38" s="27"/>
      <c r="E38" s="27"/>
      <c r="F38" s="27"/>
      <c r="G38" s="27"/>
      <c r="H38" s="27"/>
      <c r="I38" s="27"/>
      <c r="J38" s="27"/>
      <c r="K38" s="27"/>
      <c r="L38" s="27"/>
      <c r="M38" s="27"/>
      <c r="N38" s="27"/>
      <c r="O38" s="27"/>
      <c r="P38" s="27"/>
      <c r="Q38" s="27"/>
      <c r="R38" s="27"/>
    </row>
    <row r="39" spans="1:18" hidden="1" x14ac:dyDescent="0.15">
      <c r="A39" s="27"/>
      <c r="B39" s="27"/>
      <c r="C39" s="27"/>
      <c r="D39" s="27"/>
      <c r="E39" s="27"/>
      <c r="F39" s="27"/>
      <c r="G39" s="27"/>
      <c r="H39" s="27"/>
      <c r="I39" s="27"/>
      <c r="J39" s="27"/>
      <c r="K39" s="27"/>
      <c r="L39" s="27"/>
      <c r="M39" s="27"/>
      <c r="N39" s="27"/>
      <c r="O39" s="27"/>
      <c r="P39" s="27"/>
      <c r="Q39" s="27"/>
      <c r="R39" s="27"/>
    </row>
    <row r="40" spans="1:18" hidden="1" x14ac:dyDescent="0.15">
      <c r="A40" s="27"/>
      <c r="B40" s="27"/>
      <c r="C40" s="27"/>
      <c r="D40" s="27"/>
      <c r="E40" s="27"/>
      <c r="F40" s="27"/>
      <c r="G40" s="27"/>
      <c r="H40" s="27"/>
      <c r="I40" s="27"/>
      <c r="J40" s="27"/>
      <c r="K40" s="27"/>
      <c r="L40" s="27"/>
      <c r="M40" s="27"/>
      <c r="N40" s="27"/>
      <c r="O40" s="27"/>
      <c r="P40" s="27"/>
      <c r="Q40" s="27"/>
      <c r="R40" s="27"/>
    </row>
    <row r="41" spans="1:18" hidden="1" x14ac:dyDescent="0.15">
      <c r="A41" s="27"/>
      <c r="B41" s="27"/>
      <c r="C41" s="27"/>
      <c r="D41" s="27"/>
      <c r="E41" s="27"/>
      <c r="F41" s="27"/>
      <c r="G41" s="27"/>
      <c r="H41" s="27"/>
      <c r="I41" s="27"/>
      <c r="J41" s="27"/>
      <c r="K41" s="27"/>
      <c r="L41" s="27"/>
      <c r="M41" s="27"/>
      <c r="N41" s="27"/>
      <c r="O41" s="27"/>
      <c r="P41" s="27"/>
      <c r="Q41" s="27"/>
      <c r="R41" s="27"/>
    </row>
    <row r="42" spans="1:18" hidden="1" x14ac:dyDescent="0.15">
      <c r="A42" s="27"/>
      <c r="B42" s="27"/>
      <c r="C42" s="27"/>
      <c r="D42" s="27"/>
      <c r="E42" s="27"/>
      <c r="F42" s="27"/>
      <c r="G42" s="27"/>
      <c r="H42" s="27"/>
      <c r="I42" s="27"/>
      <c r="J42" s="27"/>
      <c r="K42" s="27"/>
      <c r="L42" s="27"/>
      <c r="M42" s="27"/>
      <c r="N42" s="27"/>
      <c r="O42" s="27"/>
      <c r="P42" s="27"/>
      <c r="Q42" s="27"/>
      <c r="R42" s="27"/>
    </row>
    <row r="43" spans="1:18" hidden="1" x14ac:dyDescent="0.15">
      <c r="A43" s="27"/>
      <c r="B43" s="27"/>
      <c r="C43" s="27"/>
      <c r="D43" s="27"/>
      <c r="E43" s="27"/>
      <c r="F43" s="27"/>
      <c r="G43" s="27"/>
      <c r="H43" s="27"/>
      <c r="I43" s="27"/>
      <c r="J43" s="27"/>
      <c r="K43" s="27"/>
      <c r="L43" s="27"/>
      <c r="M43" s="27"/>
      <c r="N43" s="27"/>
      <c r="O43" s="27"/>
      <c r="P43" s="27"/>
      <c r="Q43" s="27"/>
      <c r="R43" s="27"/>
    </row>
    <row r="44" spans="1:18" hidden="1" x14ac:dyDescent="0.15">
      <c r="A44" s="27"/>
      <c r="B44" s="27"/>
      <c r="C44" s="27"/>
      <c r="D44" s="27"/>
      <c r="E44" s="27"/>
      <c r="F44" s="27"/>
      <c r="G44" s="27"/>
      <c r="H44" s="27"/>
      <c r="I44" s="27"/>
      <c r="J44" s="27"/>
      <c r="K44" s="27"/>
      <c r="L44" s="27"/>
      <c r="M44" s="27"/>
      <c r="N44" s="27"/>
      <c r="O44" s="27"/>
      <c r="P44" s="27"/>
      <c r="Q44" s="27"/>
      <c r="R44" s="27"/>
    </row>
    <row r="45" spans="1:18" hidden="1" x14ac:dyDescent="0.15">
      <c r="A45" s="27"/>
      <c r="B45" s="27"/>
      <c r="C45" s="27"/>
      <c r="D45" s="27"/>
      <c r="E45" s="27"/>
      <c r="F45" s="27"/>
      <c r="G45" s="27"/>
      <c r="H45" s="27"/>
      <c r="I45" s="27"/>
      <c r="J45" s="27"/>
      <c r="K45" s="27"/>
      <c r="L45" s="27"/>
      <c r="M45" s="27"/>
      <c r="N45" s="27"/>
      <c r="O45" s="27"/>
      <c r="P45" s="27"/>
      <c r="Q45" s="27"/>
      <c r="R45" s="27"/>
    </row>
    <row r="46" spans="1:18" hidden="1" x14ac:dyDescent="0.15">
      <c r="A46" s="27"/>
      <c r="B46" s="27"/>
      <c r="C46" s="27"/>
      <c r="D46" s="27"/>
      <c r="E46" s="27"/>
      <c r="F46" s="27"/>
      <c r="G46" s="27"/>
      <c r="H46" s="27"/>
      <c r="I46" s="27"/>
      <c r="J46" s="27"/>
      <c r="K46" s="27"/>
      <c r="L46" s="27"/>
      <c r="M46" s="27"/>
      <c r="N46" s="27"/>
      <c r="O46" s="27"/>
      <c r="P46" s="27"/>
      <c r="Q46" s="27"/>
      <c r="R46" s="27"/>
    </row>
    <row r="47" spans="1:18" hidden="1" x14ac:dyDescent="0.15">
      <c r="A47" s="27"/>
      <c r="B47" s="27"/>
      <c r="C47" s="27"/>
      <c r="D47" s="27"/>
      <c r="E47" s="27"/>
      <c r="F47" s="27"/>
      <c r="G47" s="27"/>
      <c r="H47" s="27"/>
      <c r="I47" s="27"/>
      <c r="J47" s="27"/>
      <c r="K47" s="27"/>
      <c r="L47" s="27"/>
      <c r="M47" s="27"/>
      <c r="N47" s="27"/>
      <c r="O47" s="27"/>
      <c r="P47" s="27"/>
      <c r="Q47" s="27"/>
      <c r="R47" s="27"/>
    </row>
    <row r="48" spans="1:18" hidden="1" x14ac:dyDescent="0.15">
      <c r="A48" s="27"/>
      <c r="B48" s="27"/>
      <c r="C48" s="27"/>
      <c r="D48" s="27"/>
      <c r="E48" s="27"/>
      <c r="F48" s="27"/>
      <c r="G48" s="27"/>
      <c r="H48" s="27"/>
      <c r="I48" s="27"/>
      <c r="J48" s="27"/>
      <c r="K48" s="27"/>
      <c r="L48" s="27"/>
      <c r="M48" s="27"/>
      <c r="N48" s="27"/>
      <c r="O48" s="27"/>
      <c r="P48" s="27"/>
      <c r="Q48" s="27"/>
      <c r="R48" s="27"/>
    </row>
    <row r="49" spans="1:18" hidden="1" x14ac:dyDescent="0.15">
      <c r="A49" s="27"/>
      <c r="B49" s="27"/>
      <c r="C49" s="27"/>
      <c r="D49" s="27"/>
      <c r="E49" s="27"/>
      <c r="F49" s="27"/>
      <c r="G49" s="27"/>
      <c r="H49" s="27"/>
      <c r="I49" s="27"/>
      <c r="J49" s="27"/>
      <c r="K49" s="27"/>
      <c r="L49" s="27"/>
      <c r="M49" s="27"/>
      <c r="N49" s="27"/>
      <c r="O49" s="27"/>
      <c r="P49" s="27"/>
      <c r="Q49" s="27"/>
      <c r="R49" s="27"/>
    </row>
    <row r="50" spans="1:18" hidden="1" x14ac:dyDescent="0.15">
      <c r="A50" s="27"/>
      <c r="B50" s="27"/>
      <c r="C50" s="27"/>
      <c r="D50" s="27"/>
      <c r="E50" s="27"/>
      <c r="F50" s="27"/>
      <c r="G50" s="27"/>
      <c r="H50" s="27"/>
      <c r="I50" s="27"/>
      <c r="J50" s="27"/>
      <c r="K50" s="27"/>
      <c r="L50" s="27"/>
      <c r="M50" s="27"/>
      <c r="N50" s="27"/>
      <c r="O50" s="27"/>
      <c r="P50" s="27"/>
      <c r="Q50" s="27"/>
      <c r="R50" s="27"/>
    </row>
    <row r="51" spans="1:18" hidden="1" x14ac:dyDescent="0.15">
      <c r="A51" s="27"/>
      <c r="B51" s="27"/>
      <c r="C51" s="27"/>
      <c r="D51" s="27"/>
      <c r="E51" s="27"/>
      <c r="F51" s="27"/>
      <c r="G51" s="27"/>
      <c r="H51" s="27"/>
      <c r="I51" s="27"/>
      <c r="J51" s="27"/>
      <c r="K51" s="27"/>
      <c r="L51" s="27"/>
      <c r="M51" s="27"/>
      <c r="N51" s="27"/>
      <c r="O51" s="27"/>
      <c r="P51" s="27"/>
      <c r="Q51" s="27"/>
      <c r="R51" s="27"/>
    </row>
    <row r="52" spans="1:18" hidden="1" x14ac:dyDescent="0.15">
      <c r="A52" s="27"/>
      <c r="B52" s="27"/>
      <c r="C52" s="27"/>
      <c r="D52" s="27"/>
      <c r="E52" s="27"/>
      <c r="F52" s="27"/>
      <c r="G52" s="27"/>
      <c r="H52" s="27"/>
      <c r="I52" s="27"/>
      <c r="J52" s="27"/>
      <c r="K52" s="27"/>
      <c r="L52" s="27"/>
      <c r="M52" s="27"/>
      <c r="N52" s="27"/>
      <c r="O52" s="27"/>
      <c r="P52" s="27"/>
      <c r="Q52" s="27"/>
      <c r="R52" s="27"/>
    </row>
    <row r="53" spans="1:18" hidden="1" x14ac:dyDescent="0.15">
      <c r="A53" s="27"/>
      <c r="B53" s="27"/>
      <c r="C53" s="27"/>
      <c r="D53" s="27"/>
      <c r="E53" s="27"/>
      <c r="F53" s="27"/>
      <c r="G53" s="27"/>
      <c r="H53" s="27"/>
      <c r="I53" s="27"/>
      <c r="J53" s="27"/>
      <c r="K53" s="27"/>
      <c r="L53" s="27"/>
      <c r="M53" s="27"/>
      <c r="N53" s="27"/>
      <c r="O53" s="27"/>
      <c r="P53" s="27"/>
      <c r="Q53" s="27"/>
      <c r="R53" s="27"/>
    </row>
    <row r="54" spans="1:18" hidden="1" x14ac:dyDescent="0.15">
      <c r="A54" s="27"/>
      <c r="B54" s="27"/>
      <c r="C54" s="27"/>
      <c r="D54" s="27"/>
      <c r="E54" s="27"/>
      <c r="F54" s="27"/>
      <c r="G54" s="27"/>
      <c r="H54" s="27"/>
      <c r="I54" s="27"/>
      <c r="J54" s="27"/>
      <c r="K54" s="27"/>
      <c r="L54" s="27"/>
      <c r="M54" s="27"/>
      <c r="N54" s="27"/>
      <c r="O54" s="27"/>
      <c r="P54" s="27"/>
      <c r="Q54" s="27"/>
      <c r="R54" s="27"/>
    </row>
    <row r="55" spans="1:18" hidden="1" x14ac:dyDescent="0.15">
      <c r="A55" s="27"/>
      <c r="B55" s="27"/>
      <c r="C55" s="27"/>
      <c r="D55" s="27"/>
      <c r="E55" s="27"/>
      <c r="F55" s="27"/>
      <c r="G55" s="27"/>
      <c r="H55" s="27"/>
      <c r="I55" s="27"/>
      <c r="J55" s="27"/>
      <c r="K55" s="27"/>
      <c r="L55" s="27"/>
      <c r="M55" s="27"/>
      <c r="N55" s="27"/>
      <c r="O55" s="27"/>
      <c r="P55" s="27"/>
      <c r="Q55" s="27"/>
      <c r="R55" s="27"/>
    </row>
    <row r="56" spans="1:18" hidden="1" x14ac:dyDescent="0.15">
      <c r="A56" s="27"/>
      <c r="B56" s="27"/>
      <c r="C56" s="27"/>
      <c r="D56" s="27"/>
      <c r="E56" s="27"/>
      <c r="F56" s="27"/>
      <c r="G56" s="27"/>
      <c r="H56" s="27"/>
      <c r="I56" s="27"/>
      <c r="J56" s="27"/>
      <c r="K56" s="27"/>
      <c r="L56" s="27"/>
      <c r="M56" s="27"/>
      <c r="N56" s="27"/>
      <c r="O56" s="27"/>
      <c r="P56" s="27"/>
      <c r="Q56" s="27"/>
      <c r="R56" s="27"/>
    </row>
    <row r="57" spans="1:18" hidden="1" x14ac:dyDescent="0.15">
      <c r="A57" s="27"/>
      <c r="B57" s="27"/>
      <c r="C57" s="27"/>
      <c r="D57" s="27"/>
      <c r="E57" s="27"/>
      <c r="F57" s="27"/>
      <c r="G57" s="27"/>
      <c r="H57" s="27"/>
      <c r="I57" s="27"/>
      <c r="J57" s="27"/>
      <c r="K57" s="27"/>
      <c r="L57" s="27"/>
      <c r="M57" s="27"/>
      <c r="N57" s="27"/>
      <c r="O57" s="27"/>
      <c r="P57" s="27"/>
      <c r="Q57" s="27"/>
      <c r="R57" s="27"/>
    </row>
    <row r="58" spans="1:18" hidden="1" x14ac:dyDescent="0.15">
      <c r="A58" s="27"/>
      <c r="B58" s="27"/>
      <c r="C58" s="27"/>
      <c r="D58" s="27"/>
      <c r="E58" s="27"/>
      <c r="F58" s="27"/>
      <c r="G58" s="27"/>
      <c r="H58" s="27"/>
      <c r="I58" s="27"/>
      <c r="J58" s="27"/>
      <c r="K58" s="27"/>
      <c r="L58" s="27"/>
      <c r="M58" s="27"/>
      <c r="N58" s="27"/>
      <c r="O58" s="27"/>
      <c r="P58" s="27"/>
      <c r="Q58" s="27"/>
      <c r="R58" s="27"/>
    </row>
    <row r="59" spans="1:18" hidden="1" x14ac:dyDescent="0.15">
      <c r="A59" s="27"/>
      <c r="B59" s="27"/>
      <c r="C59" s="27"/>
      <c r="D59" s="27"/>
      <c r="E59" s="27"/>
      <c r="F59" s="27"/>
      <c r="G59" s="27"/>
      <c r="H59" s="27"/>
      <c r="I59" s="27"/>
      <c r="J59" s="27"/>
      <c r="K59" s="27"/>
      <c r="L59" s="27"/>
      <c r="M59" s="27"/>
      <c r="N59" s="27"/>
      <c r="O59" s="27"/>
      <c r="P59" s="27"/>
      <c r="Q59" s="27"/>
      <c r="R59" s="27"/>
    </row>
    <row r="60" spans="1:18" x14ac:dyDescent="0.15"/>
    <row r="61" spans="1:18" x14ac:dyDescent="0.15"/>
    <row r="62" spans="1:18" x14ac:dyDescent="0.15"/>
    <row r="63" spans="1:18" x14ac:dyDescent="0.15"/>
    <row r="64" spans="1:18" x14ac:dyDescent="0.15"/>
    <row r="65" x14ac:dyDescent="0.15"/>
    <row r="66" x14ac:dyDescent="0.15"/>
    <row r="67" x14ac:dyDescent="0.15"/>
  </sheetData>
  <protectedRanges>
    <protectedRange sqref="B10 H12:I12" name="範囲2"/>
    <protectedRange sqref="Q8:R8 M9:O9" name="範囲1"/>
  </protectedRanges>
  <mergeCells count="71">
    <mergeCell ref="A14:A15"/>
    <mergeCell ref="A16:A18"/>
    <mergeCell ref="A19:A25"/>
    <mergeCell ref="D16:K16"/>
    <mergeCell ref="D17:K18"/>
    <mergeCell ref="B17:C18"/>
    <mergeCell ref="B16:C16"/>
    <mergeCell ref="B14:G14"/>
    <mergeCell ref="H14:K14"/>
    <mergeCell ref="B19:C23"/>
    <mergeCell ref="D19:E23"/>
    <mergeCell ref="D24:E25"/>
    <mergeCell ref="B24:C25"/>
    <mergeCell ref="F24:G24"/>
    <mergeCell ref="F23:G23"/>
    <mergeCell ref="F21:G21"/>
    <mergeCell ref="A6:F6"/>
    <mergeCell ref="A4:F5"/>
    <mergeCell ref="L26:R27"/>
    <mergeCell ref="B8:L8"/>
    <mergeCell ref="A10:A11"/>
    <mergeCell ref="A12:A13"/>
    <mergeCell ref="J10:K10"/>
    <mergeCell ref="J11:K11"/>
    <mergeCell ref="K6:R6"/>
    <mergeCell ref="P9:Q9"/>
    <mergeCell ref="L10:R10"/>
    <mergeCell ref="B26:K26"/>
    <mergeCell ref="B27:K27"/>
    <mergeCell ref="H15:J15"/>
    <mergeCell ref="P8:R8"/>
    <mergeCell ref="M8:O8"/>
    <mergeCell ref="A3:F3"/>
    <mergeCell ref="O5:R5"/>
    <mergeCell ref="O4:R4"/>
    <mergeCell ref="H4:J4"/>
    <mergeCell ref="K4:N4"/>
    <mergeCell ref="K5:N5"/>
    <mergeCell ref="H5:J5"/>
    <mergeCell ref="M9:O9"/>
    <mergeCell ref="B9:L9"/>
    <mergeCell ref="L11:R11"/>
    <mergeCell ref="J12:K13"/>
    <mergeCell ref="L12:R13"/>
    <mergeCell ref="H12:I13"/>
    <mergeCell ref="B10:G11"/>
    <mergeCell ref="B12:G13"/>
    <mergeCell ref="H10:I11"/>
    <mergeCell ref="O33:R33"/>
    <mergeCell ref="L29:M29"/>
    <mergeCell ref="H29:K29"/>
    <mergeCell ref="N29:R29"/>
    <mergeCell ref="I28:K28"/>
    <mergeCell ref="B31:R31"/>
    <mergeCell ref="A32:R32"/>
    <mergeCell ref="A30:A31"/>
    <mergeCell ref="B30:R30"/>
    <mergeCell ref="B29:E29"/>
    <mergeCell ref="F29:G29"/>
    <mergeCell ref="L24:N24"/>
    <mergeCell ref="L25:N25"/>
    <mergeCell ref="L23:N23"/>
    <mergeCell ref="L14:R14"/>
    <mergeCell ref="L15:Q15"/>
    <mergeCell ref="L20:N20"/>
    <mergeCell ref="L21:N21"/>
    <mergeCell ref="C15:F15"/>
    <mergeCell ref="F19:G19"/>
    <mergeCell ref="L19:N19"/>
    <mergeCell ref="N16:R18"/>
    <mergeCell ref="L16:M18"/>
  </mergeCells>
  <phoneticPr fontId="4"/>
  <pageMargins left="0.59" right="0.38" top="0.56999999999999995" bottom="0.47244094488188981" header="0.31496062992125984" footer="0.31496062992125984"/>
  <pageSetup paperSize="9" scale="91"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BC90"/>
  <sheetViews>
    <sheetView view="pageBreakPreview" topLeftCell="A34" zoomScaleNormal="100" zoomScaleSheetLayoutView="100" workbookViewId="0">
      <selection activeCell="F9" sqref="F9:I9"/>
    </sheetView>
  </sheetViews>
  <sheetFormatPr defaultColWidth="0" defaultRowHeight="13.5" zeroHeight="1" x14ac:dyDescent="0.15"/>
  <cols>
    <col min="1" max="1" width="3.125" style="2" bestFit="1" customWidth="1"/>
    <col min="2" max="2" width="3.5" style="2" customWidth="1"/>
    <col min="3" max="3" width="11.125" style="2" customWidth="1"/>
    <col min="4" max="4" width="3.5" style="2" customWidth="1"/>
    <col min="5" max="5" width="3.125" style="2" bestFit="1" customWidth="1"/>
    <col min="6" max="6" width="3.5" style="2" customWidth="1"/>
    <col min="7" max="7" width="11.125" style="2" customWidth="1"/>
    <col min="8" max="8" width="3.5" style="2" customWidth="1"/>
    <col min="9" max="9" width="3.125" style="2" customWidth="1"/>
    <col min="10" max="10" width="3.5" style="2" customWidth="1"/>
    <col min="11" max="11" width="11.125" style="2" customWidth="1"/>
    <col min="12" max="14" width="3.5" style="2" customWidth="1"/>
    <col min="15" max="15" width="11.125" style="2" customWidth="1"/>
    <col min="16" max="16" width="3.5" style="2" customWidth="1"/>
    <col min="17" max="17" width="3.125" style="2" customWidth="1"/>
    <col min="18" max="18" width="12" style="2" customWidth="1"/>
    <col min="19" max="22" width="8.875" style="2" customWidth="1"/>
    <col min="23" max="55" width="0" style="2" hidden="1" customWidth="1"/>
    <col min="56" max="56" width="0" style="30" hidden="1" customWidth="1"/>
    <col min="57" max="16384" width="0" style="30" hidden="1"/>
  </cols>
  <sheetData>
    <row r="1" spans="1:55" x14ac:dyDescent="0.15">
      <c r="B1" s="95"/>
      <c r="C1" s="95"/>
      <c r="D1" s="97"/>
      <c r="E1" s="97"/>
      <c r="F1" s="97"/>
      <c r="G1" s="97"/>
      <c r="H1" s="97"/>
      <c r="I1" s="97"/>
      <c r="J1" s="97"/>
      <c r="K1" s="97"/>
      <c r="L1" s="97"/>
      <c r="M1" s="97"/>
      <c r="N1" s="97"/>
      <c r="O1" s="97"/>
      <c r="P1" s="97"/>
      <c r="Q1" s="97"/>
      <c r="R1" s="98" t="s">
        <v>394</v>
      </c>
    </row>
    <row r="2" spans="1:55" ht="7.5" customHeight="1" x14ac:dyDescent="0.15">
      <c r="A2" s="99"/>
      <c r="B2" s="99"/>
      <c r="C2" s="99"/>
      <c r="D2" s="96"/>
      <c r="E2" s="96"/>
      <c r="F2" s="96"/>
      <c r="G2" s="96"/>
      <c r="H2" s="96"/>
      <c r="I2" s="96"/>
      <c r="J2" s="100"/>
      <c r="K2" s="100"/>
      <c r="L2" s="100"/>
      <c r="M2" s="100"/>
      <c r="N2" s="100"/>
      <c r="O2" s="100"/>
      <c r="P2" s="100"/>
      <c r="Q2" s="100"/>
      <c r="R2" s="100"/>
    </row>
    <row r="3" spans="1:55" x14ac:dyDescent="0.15">
      <c r="A3" s="99"/>
      <c r="B3" s="99"/>
      <c r="C3" s="99"/>
      <c r="D3" s="96"/>
      <c r="E3" s="96"/>
      <c r="F3" s="96"/>
      <c r="G3" s="96"/>
      <c r="H3" s="1021" t="s">
        <v>674</v>
      </c>
      <c r="I3" s="1021"/>
      <c r="J3" s="1021"/>
      <c r="K3" s="1021"/>
      <c r="L3" s="1021"/>
      <c r="M3" s="1021"/>
      <c r="N3" s="1021"/>
      <c r="O3" s="1021"/>
      <c r="P3" s="1021"/>
      <c r="Q3" s="1021"/>
      <c r="R3" s="1021"/>
    </row>
    <row r="4" spans="1:55" x14ac:dyDescent="0.15">
      <c r="A4" s="96"/>
      <c r="B4" s="96"/>
      <c r="C4" s="96"/>
      <c r="D4" s="96"/>
      <c r="E4" s="96"/>
      <c r="F4" s="1012" t="s">
        <v>326</v>
      </c>
      <c r="G4" s="1013"/>
      <c r="H4" s="1013"/>
      <c r="I4" s="1013"/>
      <c r="J4" s="1013"/>
      <c r="K4" s="1014"/>
      <c r="L4" s="1038" t="s">
        <v>327</v>
      </c>
      <c r="M4" s="1038"/>
      <c r="N4" s="1038"/>
      <c r="O4" s="1038"/>
      <c r="P4" s="1038"/>
      <c r="Q4" s="1038"/>
      <c r="R4" s="1039"/>
    </row>
    <row r="5" spans="1:55" ht="23.25" customHeight="1" x14ac:dyDescent="0.15">
      <c r="A5" s="1048" t="s">
        <v>552</v>
      </c>
      <c r="B5" s="1048"/>
      <c r="C5" s="1048"/>
      <c r="D5" s="1048"/>
      <c r="E5" s="1048"/>
      <c r="F5" s="1015" t="str">
        <f>IF('入力シート ①'!E17="","",'入力シート ①'!E17)</f>
        <v/>
      </c>
      <c r="G5" s="1016"/>
      <c r="H5" s="1016"/>
      <c r="I5" s="1016"/>
      <c r="J5" s="1016"/>
      <c r="K5" s="1017"/>
      <c r="L5" s="1040"/>
      <c r="M5" s="1040"/>
      <c r="N5" s="1040"/>
      <c r="O5" s="1040"/>
      <c r="P5" s="1040"/>
      <c r="Q5" s="1040"/>
      <c r="R5" s="1041"/>
      <c r="S5" s="202"/>
    </row>
    <row r="6" spans="1:55" ht="15" customHeight="1" x14ac:dyDescent="0.15">
      <c r="A6" s="1050" t="s">
        <v>396</v>
      </c>
      <c r="B6" s="1051"/>
      <c r="C6" s="1051"/>
      <c r="D6" s="1051"/>
      <c r="E6" s="1052"/>
      <c r="F6" s="1042" t="s">
        <v>397</v>
      </c>
      <c r="G6" s="1043"/>
      <c r="H6" s="1043"/>
      <c r="I6" s="1043"/>
      <c r="J6" s="1043"/>
      <c r="K6" s="1043"/>
      <c r="L6" s="1043"/>
      <c r="M6" s="1043"/>
      <c r="N6" s="1043"/>
      <c r="O6" s="1043"/>
      <c r="P6" s="1043"/>
      <c r="Q6" s="1043"/>
      <c r="R6" s="1044"/>
      <c r="S6" s="203"/>
    </row>
    <row r="7" spans="1:55" ht="21.75" customHeight="1" x14ac:dyDescent="0.15">
      <c r="A7" s="1051"/>
      <c r="B7" s="1051"/>
      <c r="C7" s="1051"/>
      <c r="D7" s="1051"/>
      <c r="E7" s="1052"/>
      <c r="F7" s="1045" t="str">
        <f>IF('入力シート ①'!E89="","",'入力シート ①'!E89)</f>
        <v/>
      </c>
      <c r="G7" s="1046"/>
      <c r="H7" s="1046"/>
      <c r="I7" s="1046"/>
      <c r="J7" s="1046"/>
      <c r="K7" s="1046"/>
      <c r="L7" s="1046"/>
      <c r="M7" s="1046"/>
      <c r="N7" s="1046"/>
      <c r="O7" s="1046"/>
      <c r="P7" s="1046"/>
      <c r="Q7" s="1046"/>
      <c r="R7" s="1047"/>
    </row>
    <row r="8" spans="1:55" s="31" customFormat="1" ht="13.5" customHeight="1" x14ac:dyDescent="0.15">
      <c r="A8" s="1051"/>
      <c r="B8" s="1051"/>
      <c r="C8" s="1051"/>
      <c r="D8" s="1051"/>
      <c r="E8" s="1052"/>
      <c r="F8" s="1053" t="s">
        <v>398</v>
      </c>
      <c r="G8" s="1054"/>
      <c r="H8" s="1054"/>
      <c r="I8" s="1055"/>
      <c r="J8" s="1053" t="s">
        <v>399</v>
      </c>
      <c r="K8" s="1054"/>
      <c r="L8" s="1054"/>
      <c r="M8" s="1054"/>
      <c r="N8" s="1054"/>
      <c r="O8" s="1054"/>
      <c r="P8" s="1054"/>
      <c r="Q8" s="1054"/>
      <c r="R8" s="1055"/>
      <c r="S8"/>
      <c r="T8"/>
      <c r="U8"/>
      <c r="V8"/>
      <c r="W8"/>
      <c r="X8"/>
      <c r="Y8"/>
      <c r="Z8"/>
      <c r="AA8"/>
      <c r="AB8"/>
      <c r="AC8"/>
      <c r="AD8"/>
      <c r="AE8"/>
      <c r="AF8"/>
      <c r="AG8"/>
      <c r="AH8"/>
      <c r="AI8"/>
      <c r="AJ8"/>
      <c r="AK8"/>
      <c r="AL8"/>
      <c r="AM8"/>
      <c r="AN8"/>
      <c r="AO8"/>
      <c r="AP8"/>
      <c r="AQ8"/>
      <c r="AR8"/>
      <c r="AS8"/>
      <c r="AT8"/>
      <c r="AU8"/>
      <c r="AV8"/>
      <c r="AW8"/>
      <c r="AX8"/>
      <c r="AY8"/>
      <c r="AZ8"/>
      <c r="BA8"/>
      <c r="BB8"/>
      <c r="BC8"/>
    </row>
    <row r="9" spans="1:55" s="31" customFormat="1" ht="24.75" customHeight="1" x14ac:dyDescent="0.15">
      <c r="A9" s="101"/>
      <c r="B9" s="101"/>
      <c r="C9" s="101"/>
      <c r="D9" s="101"/>
      <c r="E9" s="102"/>
      <c r="F9" s="1056" t="str">
        <f>IF('入力シート ①'!E91="","",'入力シート ①'!E91)</f>
        <v/>
      </c>
      <c r="G9" s="1057"/>
      <c r="H9" s="1057"/>
      <c r="I9" s="1058"/>
      <c r="J9" s="1056" t="str">
        <f>IF('入力シート ①'!E93="","",'入力シート ①'!E93)</f>
        <v/>
      </c>
      <c r="K9" s="1057"/>
      <c r="L9" s="1057"/>
      <c r="M9" s="1057"/>
      <c r="N9" s="1057"/>
      <c r="O9" s="1057"/>
      <c r="P9" s="1057"/>
      <c r="Q9" s="1057"/>
      <c r="R9" s="1058"/>
      <c r="S9"/>
      <c r="T9"/>
      <c r="U9"/>
      <c r="V9"/>
      <c r="W9"/>
      <c r="X9"/>
      <c r="Y9"/>
      <c r="Z9"/>
      <c r="AA9"/>
      <c r="AB9"/>
      <c r="AC9"/>
      <c r="AD9"/>
      <c r="AE9"/>
      <c r="AF9"/>
      <c r="AG9"/>
      <c r="AH9"/>
      <c r="AI9"/>
      <c r="AJ9"/>
      <c r="AK9"/>
      <c r="AL9"/>
      <c r="AM9"/>
      <c r="AN9"/>
      <c r="AO9"/>
      <c r="AP9"/>
      <c r="AQ9"/>
      <c r="AR9"/>
      <c r="AS9"/>
      <c r="AT9"/>
      <c r="AU9"/>
      <c r="AV9"/>
      <c r="AW9"/>
      <c r="AX9"/>
      <c r="AY9"/>
      <c r="AZ9"/>
      <c r="BA9"/>
      <c r="BB9"/>
      <c r="BC9"/>
    </row>
    <row r="10" spans="1:55" ht="18.75" customHeight="1" thickBot="1" x14ac:dyDescent="0.2">
      <c r="A10" s="1049" t="s">
        <v>400</v>
      </c>
      <c r="B10" s="1049"/>
      <c r="C10" s="1049"/>
      <c r="D10" s="1049"/>
      <c r="E10" s="1049"/>
      <c r="F10" s="1049"/>
      <c r="G10" s="1049"/>
      <c r="H10" s="1049"/>
      <c r="I10" s="1049"/>
      <c r="J10" s="1049"/>
      <c r="K10" s="1049"/>
      <c r="L10" s="1049"/>
      <c r="M10" s="1049"/>
      <c r="N10" s="1049"/>
      <c r="O10" s="1049"/>
      <c r="P10" s="1049"/>
      <c r="Q10" s="1049"/>
      <c r="R10" s="1049"/>
    </row>
    <row r="11" spans="1:55" s="31" customFormat="1" ht="14.25" hidden="1" thickBot="1" x14ac:dyDescent="0.2">
      <c r="A11" s="1036" t="s">
        <v>401</v>
      </c>
      <c r="B11" s="1032" t="s">
        <v>402</v>
      </c>
      <c r="C11" s="1030" t="s">
        <v>403</v>
      </c>
      <c r="D11" s="1034" t="s">
        <v>404</v>
      </c>
      <c r="E11" s="1036" t="s">
        <v>401</v>
      </c>
      <c r="F11" s="1032" t="s">
        <v>402</v>
      </c>
      <c r="G11" s="1030" t="s">
        <v>403</v>
      </c>
      <c r="H11" s="1034" t="s">
        <v>404</v>
      </c>
      <c r="I11" s="1036" t="s">
        <v>401</v>
      </c>
      <c r="J11" s="1032" t="s">
        <v>402</v>
      </c>
      <c r="K11" s="1030" t="s">
        <v>403</v>
      </c>
      <c r="L11" s="1034" t="s">
        <v>404</v>
      </c>
      <c r="M11" s="1036" t="s">
        <v>401</v>
      </c>
      <c r="N11" s="1032" t="s">
        <v>402</v>
      </c>
      <c r="O11" s="1030" t="s">
        <v>403</v>
      </c>
      <c r="P11" s="1034" t="s">
        <v>404</v>
      </c>
      <c r="Q11" s="1028" t="s">
        <v>405</v>
      </c>
      <c r="R11" s="1029"/>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row>
    <row r="12" spans="1:55" s="31" customFormat="1" ht="14.25" hidden="1" thickBot="1" x14ac:dyDescent="0.2">
      <c r="A12" s="1037"/>
      <c r="B12" s="1033"/>
      <c r="C12" s="1031"/>
      <c r="D12" s="1035"/>
      <c r="E12" s="1037"/>
      <c r="F12" s="1033"/>
      <c r="G12" s="1031"/>
      <c r="H12" s="1035"/>
      <c r="I12" s="1037"/>
      <c r="J12" s="1033"/>
      <c r="K12" s="1031"/>
      <c r="L12" s="1035"/>
      <c r="M12" s="1037"/>
      <c r="N12" s="1033"/>
      <c r="O12" s="1031"/>
      <c r="P12" s="1035"/>
      <c r="Q12" s="513" t="s">
        <v>401</v>
      </c>
      <c r="R12" s="103" t="s">
        <v>406</v>
      </c>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row>
    <row r="13" spans="1:55" s="31" customFormat="1" ht="15.75" customHeight="1" x14ac:dyDescent="0.15">
      <c r="A13" s="104">
        <v>1</v>
      </c>
      <c r="B13" s="105" t="str">
        <f>IF('入力シート ②（名簿）'!$B22="","",'入力シート ②（名簿）'!$B22)</f>
        <v/>
      </c>
      <c r="C13" s="106" t="str">
        <f>IF('入力シート ②（名簿）'!$C22="","",'入力シート ②（名簿）'!$C22)</f>
        <v/>
      </c>
      <c r="D13" s="107" t="str">
        <f>IF('入力シート ②（名簿）'!$D22="","",'入力シート ②（名簿）'!$D22)</f>
        <v/>
      </c>
      <c r="E13" s="104">
        <v>41</v>
      </c>
      <c r="F13" s="105" t="str">
        <f>IF('入力シート ②（名簿）'!$B62="","",'入力シート ②（名簿）'!$B62)</f>
        <v/>
      </c>
      <c r="G13" s="106" t="str">
        <f>IF('入力シート ②（名簿）'!$C62="","",'入力シート ②（名簿）'!$C62)</f>
        <v/>
      </c>
      <c r="H13" s="107" t="str">
        <f>IF('入力シート ②（名簿）'!$D62="","",'入力シート ②（名簿）'!$D62)</f>
        <v/>
      </c>
      <c r="I13" s="104">
        <v>81</v>
      </c>
      <c r="J13" s="105" t="str">
        <f>IF('入力シート ②（名簿）'!$B102="","",'入力シート ②（名簿）'!$B102)</f>
        <v/>
      </c>
      <c r="K13" s="106" t="str">
        <f>IF('入力シート ②（名簿）'!$C102="","",'入力シート ②（名簿）'!$C102)</f>
        <v/>
      </c>
      <c r="L13" s="107" t="str">
        <f>IF('入力シート ②（名簿）'!$D102="","",'入力シート ②（名簿）'!$D102)</f>
        <v/>
      </c>
      <c r="M13" s="104">
        <v>121</v>
      </c>
      <c r="N13" s="105" t="str">
        <f>IF('入力シート ②（名簿）'!$B142="","",'入力シート ②（名簿）'!$B142)</f>
        <v/>
      </c>
      <c r="O13" s="106" t="str">
        <f>IF('入力シート ②（名簿）'!$C142="","",'入力シート ②（名簿）'!$C142)</f>
        <v/>
      </c>
      <c r="P13" s="107" t="str">
        <f>IF('入力シート ②（名簿）'!$D142="","",'入力シート ②（名簿）'!$D142)</f>
        <v/>
      </c>
      <c r="Q13" s="514">
        <v>1</v>
      </c>
      <c r="R13" s="108" t="str">
        <f>'（様式１）参加申込書'!AA24</f>
        <v/>
      </c>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row>
    <row r="14" spans="1:55" s="31" customFormat="1" ht="15.75" customHeight="1" x14ac:dyDescent="0.15">
      <c r="A14" s="109">
        <v>2</v>
      </c>
      <c r="B14" s="105" t="str">
        <f>IF('入力シート ②（名簿）'!$B23="","",'入力シート ②（名簿）'!$B23)</f>
        <v/>
      </c>
      <c r="C14" s="106" t="str">
        <f>IF('入力シート ②（名簿）'!$C23="","",'入力シート ②（名簿）'!$C23)</f>
        <v/>
      </c>
      <c r="D14" s="107" t="str">
        <f>IF('入力シート ②（名簿）'!$D23="","",'入力シート ②（名簿）'!$D23)</f>
        <v/>
      </c>
      <c r="E14" s="104">
        <v>42</v>
      </c>
      <c r="F14" s="105" t="str">
        <f>IF('入力シート ②（名簿）'!$B63="","",'入力シート ②（名簿）'!$B63)</f>
        <v/>
      </c>
      <c r="G14" s="106" t="str">
        <f>IF('入力シート ②（名簿）'!$C63="","",'入力シート ②（名簿）'!$C63)</f>
        <v/>
      </c>
      <c r="H14" s="107" t="str">
        <f>IF('入力シート ②（名簿）'!$D63="","",'入力シート ②（名簿）'!$D63)</f>
        <v/>
      </c>
      <c r="I14" s="109">
        <f>+I13+1</f>
        <v>82</v>
      </c>
      <c r="J14" s="105" t="str">
        <f>IF('入力シート ②（名簿）'!$B103="","",'入力シート ②（名簿）'!$B103)</f>
        <v/>
      </c>
      <c r="K14" s="106" t="str">
        <f>IF('入力シート ②（名簿）'!$C103="","",'入力シート ②（名簿）'!$C103)</f>
        <v/>
      </c>
      <c r="L14" s="107" t="str">
        <f>IF('入力シート ②（名簿）'!$D103="","",'入力シート ②（名簿）'!$D103)</f>
        <v/>
      </c>
      <c r="M14" s="109">
        <f>+M13+1</f>
        <v>122</v>
      </c>
      <c r="N14" s="105" t="str">
        <f>IF('入力シート ②（名簿）'!$B143="","",'入力シート ②（名簿）'!$B143)</f>
        <v/>
      </c>
      <c r="O14" s="106" t="str">
        <f>IF('入力シート ②（名簿）'!$C143="","",'入力シート ②（名簿）'!$C143)</f>
        <v/>
      </c>
      <c r="P14" s="107" t="str">
        <f>IF('入力シート ②（名簿）'!$D143="","",'入力シート ②（名簿）'!$D143)</f>
        <v/>
      </c>
      <c r="Q14" s="110">
        <v>2</v>
      </c>
      <c r="R14" s="108" t="str">
        <f>'（様式１）参加申込書'!AA25</f>
        <v/>
      </c>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row>
    <row r="15" spans="1:55" s="31" customFormat="1" ht="15.75" customHeight="1" x14ac:dyDescent="0.15">
      <c r="A15" s="109">
        <f>+A14+1</f>
        <v>3</v>
      </c>
      <c r="B15" s="105" t="str">
        <f>IF('入力シート ②（名簿）'!$B24="","",'入力シート ②（名簿）'!$B24)</f>
        <v/>
      </c>
      <c r="C15" s="106" t="str">
        <f>IF('入力シート ②（名簿）'!$C24="","",'入力シート ②（名簿）'!$C24)</f>
        <v/>
      </c>
      <c r="D15" s="107" t="str">
        <f>IF('入力シート ②（名簿）'!$D24="","",'入力シート ②（名簿）'!$D24)</f>
        <v/>
      </c>
      <c r="E15" s="104">
        <v>43</v>
      </c>
      <c r="F15" s="105" t="str">
        <f>IF('入力シート ②（名簿）'!$B64="","",'入力シート ②（名簿）'!$B64)</f>
        <v/>
      </c>
      <c r="G15" s="106" t="str">
        <f>IF('入力シート ②（名簿）'!$C64="","",'入力シート ②（名簿）'!$C64)</f>
        <v/>
      </c>
      <c r="H15" s="107" t="str">
        <f>IF('入力シート ②（名簿）'!$D64="","",'入力シート ②（名簿）'!$D64)</f>
        <v/>
      </c>
      <c r="I15" s="109">
        <f>+I14+1</f>
        <v>83</v>
      </c>
      <c r="J15" s="105" t="str">
        <f>IF('入力シート ②（名簿）'!$B104="","",'入力シート ②（名簿）'!$B104)</f>
        <v/>
      </c>
      <c r="K15" s="106" t="str">
        <f>IF('入力シート ②（名簿）'!$C104="","",'入力シート ②（名簿）'!$C104)</f>
        <v/>
      </c>
      <c r="L15" s="107" t="str">
        <f>IF('入力シート ②（名簿）'!$D104="","",'入力シート ②（名簿）'!$D104)</f>
        <v/>
      </c>
      <c r="M15" s="109">
        <f>+M14+1</f>
        <v>123</v>
      </c>
      <c r="N15" s="105" t="str">
        <f>IF('入力シート ②（名簿）'!$B144="","",'入力シート ②（名簿）'!$B144)</f>
        <v/>
      </c>
      <c r="O15" s="106" t="str">
        <f>IF('入力シート ②（名簿）'!$C144="","",'入力シート ②（名簿）'!$C144)</f>
        <v/>
      </c>
      <c r="P15" s="107" t="str">
        <f>IF('入力シート ②（名簿）'!$D144="","",'入力シート ②（名簿）'!$D144)</f>
        <v/>
      </c>
      <c r="Q15" s="110">
        <v>3</v>
      </c>
      <c r="R15" s="108" t="str">
        <f>'（様式１）参加申込書'!AA26</f>
        <v/>
      </c>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row>
    <row r="16" spans="1:55" s="31" customFormat="1" ht="15.75" customHeight="1" x14ac:dyDescent="0.15">
      <c r="A16" s="109">
        <f t="shared" ref="A16:A52" si="0">+A15+1</f>
        <v>4</v>
      </c>
      <c r="B16" s="105" t="str">
        <f>IF('入力シート ②（名簿）'!$B25="","",'入力シート ②（名簿）'!$B25)</f>
        <v/>
      </c>
      <c r="C16" s="106" t="str">
        <f>IF('入力シート ②（名簿）'!$C25="","",'入力シート ②（名簿）'!$C25)</f>
        <v/>
      </c>
      <c r="D16" s="107" t="str">
        <f>IF('入力シート ②（名簿）'!$D25="","",'入力シート ②（名簿）'!$D25)</f>
        <v/>
      </c>
      <c r="E16" s="104">
        <v>44</v>
      </c>
      <c r="F16" s="105" t="str">
        <f>IF('入力シート ②（名簿）'!$B65="","",'入力シート ②（名簿）'!$B65)</f>
        <v/>
      </c>
      <c r="G16" s="106" t="str">
        <f>IF('入力シート ②（名簿）'!$C65="","",'入力シート ②（名簿）'!$C65)</f>
        <v/>
      </c>
      <c r="H16" s="107" t="str">
        <f>IF('入力シート ②（名簿）'!$D65="","",'入力シート ②（名簿）'!$D65)</f>
        <v/>
      </c>
      <c r="I16" s="109">
        <f t="shared" ref="I16:I52" si="1">+I15+1</f>
        <v>84</v>
      </c>
      <c r="J16" s="105" t="str">
        <f>IF('入力シート ②（名簿）'!$B105="","",'入力シート ②（名簿）'!$B105)</f>
        <v/>
      </c>
      <c r="K16" s="106" t="str">
        <f>IF('入力シート ②（名簿）'!$C105="","",'入力シート ②（名簿）'!$C105)</f>
        <v/>
      </c>
      <c r="L16" s="107" t="str">
        <f>IF('入力シート ②（名簿）'!$D105="","",'入力シート ②（名簿）'!$D105)</f>
        <v/>
      </c>
      <c r="M16" s="109">
        <f t="shared" ref="M16:M52" si="2">+M15+1</f>
        <v>124</v>
      </c>
      <c r="N16" s="105" t="str">
        <f>IF('入力シート ②（名簿）'!$B145="","",'入力シート ②（名簿）'!$B145)</f>
        <v/>
      </c>
      <c r="O16" s="106" t="str">
        <f>IF('入力シート ②（名簿）'!$C145="","",'入力シート ②（名簿）'!$C145)</f>
        <v/>
      </c>
      <c r="P16" s="107" t="str">
        <f>IF('入力シート ②（名簿）'!$D145="","",'入力シート ②（名簿）'!$D145)</f>
        <v/>
      </c>
      <c r="Q16" s="110">
        <v>4</v>
      </c>
      <c r="R16" s="108" t="str">
        <f>'（様式１）参加申込書'!AA27</f>
        <v/>
      </c>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row>
    <row r="17" spans="1:55" s="31" customFormat="1" ht="15.75" customHeight="1" x14ac:dyDescent="0.15">
      <c r="A17" s="109">
        <f t="shared" si="0"/>
        <v>5</v>
      </c>
      <c r="B17" s="105" t="str">
        <f>IF('入力シート ②（名簿）'!$B26="","",'入力シート ②（名簿）'!$B26)</f>
        <v/>
      </c>
      <c r="C17" s="106" t="str">
        <f>IF('入力シート ②（名簿）'!$C26="","",'入力シート ②（名簿）'!$C26)</f>
        <v/>
      </c>
      <c r="D17" s="107" t="str">
        <f>IF('入力シート ②（名簿）'!$D26="","",'入力シート ②（名簿）'!$D26)</f>
        <v/>
      </c>
      <c r="E17" s="104">
        <v>45</v>
      </c>
      <c r="F17" s="105" t="str">
        <f>IF('入力シート ②（名簿）'!$B66="","",'入力シート ②（名簿）'!$B66)</f>
        <v/>
      </c>
      <c r="G17" s="106" t="str">
        <f>IF('入力シート ②（名簿）'!$C66="","",'入力シート ②（名簿）'!$C66)</f>
        <v/>
      </c>
      <c r="H17" s="107" t="str">
        <f>IF('入力シート ②（名簿）'!$D66="","",'入力シート ②（名簿）'!$D66)</f>
        <v/>
      </c>
      <c r="I17" s="109">
        <f t="shared" si="1"/>
        <v>85</v>
      </c>
      <c r="J17" s="105" t="str">
        <f>IF('入力シート ②（名簿）'!$B106="","",'入力シート ②（名簿）'!$B106)</f>
        <v/>
      </c>
      <c r="K17" s="106" t="str">
        <f>IF('入力シート ②（名簿）'!$C106="","",'入力シート ②（名簿）'!$C106)</f>
        <v/>
      </c>
      <c r="L17" s="107" t="str">
        <f>IF('入力シート ②（名簿）'!$D106="","",'入力シート ②（名簿）'!$D106)</f>
        <v/>
      </c>
      <c r="M17" s="109">
        <f t="shared" si="2"/>
        <v>125</v>
      </c>
      <c r="N17" s="105" t="str">
        <f>IF('入力シート ②（名簿）'!$B146="","",'入力シート ②（名簿）'!$B146)</f>
        <v/>
      </c>
      <c r="O17" s="106" t="str">
        <f>IF('入力シート ②（名簿）'!$C146="","",'入力シート ②（名簿）'!$C146)</f>
        <v/>
      </c>
      <c r="P17" s="107" t="str">
        <f>IF('入力シート ②（名簿）'!$D146="","",'入力シート ②（名簿）'!$D146)</f>
        <v/>
      </c>
      <c r="Q17" s="110">
        <v>5</v>
      </c>
      <c r="R17" s="108" t="str">
        <f>'（様式１）参加申込書'!AA28</f>
        <v/>
      </c>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row>
    <row r="18" spans="1:55" s="31" customFormat="1" ht="15.75" customHeight="1" x14ac:dyDescent="0.15">
      <c r="A18" s="109">
        <f t="shared" si="0"/>
        <v>6</v>
      </c>
      <c r="B18" s="105" t="str">
        <f>IF('入力シート ②（名簿）'!$B27="","",'入力シート ②（名簿）'!$B27)</f>
        <v/>
      </c>
      <c r="C18" s="106" t="str">
        <f>IF('入力シート ②（名簿）'!$C27="","",'入力シート ②（名簿）'!$C27)</f>
        <v/>
      </c>
      <c r="D18" s="107" t="str">
        <f>IF('入力シート ②（名簿）'!$D27="","",'入力シート ②（名簿）'!$D27)</f>
        <v/>
      </c>
      <c r="E18" s="104">
        <v>46</v>
      </c>
      <c r="F18" s="105" t="str">
        <f>IF('入力シート ②（名簿）'!$B67="","",'入力シート ②（名簿）'!$B67)</f>
        <v/>
      </c>
      <c r="G18" s="106" t="str">
        <f>IF('入力シート ②（名簿）'!$C67="","",'入力シート ②（名簿）'!$C67)</f>
        <v/>
      </c>
      <c r="H18" s="107" t="str">
        <f>IF('入力シート ②（名簿）'!$D67="","",'入力シート ②（名簿）'!$D67)</f>
        <v/>
      </c>
      <c r="I18" s="109">
        <f t="shared" si="1"/>
        <v>86</v>
      </c>
      <c r="J18" s="105" t="str">
        <f>IF('入力シート ②（名簿）'!$B107="","",'入力シート ②（名簿）'!$B107)</f>
        <v/>
      </c>
      <c r="K18" s="106" t="str">
        <f>IF('入力シート ②（名簿）'!$C107="","",'入力シート ②（名簿）'!$C107)</f>
        <v/>
      </c>
      <c r="L18" s="107" t="str">
        <f>IF('入力シート ②（名簿）'!$D107="","",'入力シート ②（名簿）'!$D107)</f>
        <v/>
      </c>
      <c r="M18" s="109">
        <f t="shared" si="2"/>
        <v>126</v>
      </c>
      <c r="N18" s="105" t="str">
        <f>IF('入力シート ②（名簿）'!$B147="","",'入力シート ②（名簿）'!$B147)</f>
        <v/>
      </c>
      <c r="O18" s="106" t="str">
        <f>IF('入力シート ②（名簿）'!$C147="","",'入力シート ②（名簿）'!$C147)</f>
        <v/>
      </c>
      <c r="P18" s="107" t="str">
        <f>IF('入力シート ②（名簿）'!$D147="","",'入力シート ②（名簿）'!$D147)</f>
        <v/>
      </c>
      <c r="Q18" s="110">
        <v>6</v>
      </c>
      <c r="R18" s="108" t="str">
        <f>'（様式１）参加申込書'!AA29</f>
        <v/>
      </c>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row>
    <row r="19" spans="1:55" s="31" customFormat="1" ht="15.75" customHeight="1" x14ac:dyDescent="0.15">
      <c r="A19" s="109">
        <f t="shared" si="0"/>
        <v>7</v>
      </c>
      <c r="B19" s="105" t="str">
        <f>IF('入力シート ②（名簿）'!$B28="","",'入力シート ②（名簿）'!$B28)</f>
        <v/>
      </c>
      <c r="C19" s="106" t="str">
        <f>IF('入力シート ②（名簿）'!$C28="","",'入力シート ②（名簿）'!$C28)</f>
        <v/>
      </c>
      <c r="D19" s="107" t="str">
        <f>IF('入力シート ②（名簿）'!$D28="","",'入力シート ②（名簿）'!$D28)</f>
        <v/>
      </c>
      <c r="E19" s="104">
        <v>47</v>
      </c>
      <c r="F19" s="105" t="str">
        <f>IF('入力シート ②（名簿）'!$B68="","",'入力シート ②（名簿）'!$B68)</f>
        <v/>
      </c>
      <c r="G19" s="106" t="str">
        <f>IF('入力シート ②（名簿）'!$C68="","",'入力シート ②（名簿）'!$C68)</f>
        <v/>
      </c>
      <c r="H19" s="107" t="str">
        <f>IF('入力シート ②（名簿）'!$D68="","",'入力シート ②（名簿）'!$D68)</f>
        <v/>
      </c>
      <c r="I19" s="109">
        <f t="shared" si="1"/>
        <v>87</v>
      </c>
      <c r="J19" s="105" t="str">
        <f>IF('入力シート ②（名簿）'!$B108="","",'入力シート ②（名簿）'!$B108)</f>
        <v/>
      </c>
      <c r="K19" s="106" t="str">
        <f>IF('入力シート ②（名簿）'!$C108="","",'入力シート ②（名簿）'!$C108)</f>
        <v/>
      </c>
      <c r="L19" s="107" t="str">
        <f>IF('入力シート ②（名簿）'!$D108="","",'入力シート ②（名簿）'!$D108)</f>
        <v/>
      </c>
      <c r="M19" s="109">
        <f t="shared" si="2"/>
        <v>127</v>
      </c>
      <c r="N19" s="105" t="str">
        <f>IF('入力シート ②（名簿）'!$B148="","",'入力シート ②（名簿）'!$B148)</f>
        <v/>
      </c>
      <c r="O19" s="106" t="str">
        <f>IF('入力シート ②（名簿）'!$C148="","",'入力シート ②（名簿）'!$C148)</f>
        <v/>
      </c>
      <c r="P19" s="107" t="str">
        <f>IF('入力シート ②（名簿）'!$D148="","",'入力シート ②（名簿）'!$D148)</f>
        <v/>
      </c>
      <c r="Q19" s="110">
        <v>7</v>
      </c>
      <c r="R19" s="108" t="str">
        <f>'（様式１）参加申込書'!AA30</f>
        <v/>
      </c>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row>
    <row r="20" spans="1:55" s="31" customFormat="1" ht="15.75" customHeight="1" x14ac:dyDescent="0.15">
      <c r="A20" s="109">
        <f t="shared" si="0"/>
        <v>8</v>
      </c>
      <c r="B20" s="105" t="str">
        <f>IF('入力シート ②（名簿）'!$B29="","",'入力シート ②（名簿）'!$B29)</f>
        <v/>
      </c>
      <c r="C20" s="106" t="str">
        <f>IF('入力シート ②（名簿）'!$C29="","",'入力シート ②（名簿）'!$C29)</f>
        <v/>
      </c>
      <c r="D20" s="107" t="str">
        <f>IF('入力シート ②（名簿）'!$D29="","",'入力シート ②（名簿）'!$D29)</f>
        <v/>
      </c>
      <c r="E20" s="104">
        <v>48</v>
      </c>
      <c r="F20" s="105" t="str">
        <f>IF('入力シート ②（名簿）'!$B69="","",'入力シート ②（名簿）'!$B69)</f>
        <v/>
      </c>
      <c r="G20" s="106" t="str">
        <f>IF('入力シート ②（名簿）'!$C69="","",'入力シート ②（名簿）'!$C69)</f>
        <v/>
      </c>
      <c r="H20" s="107" t="str">
        <f>IF('入力シート ②（名簿）'!$D69="","",'入力シート ②（名簿）'!$D69)</f>
        <v/>
      </c>
      <c r="I20" s="109">
        <f t="shared" si="1"/>
        <v>88</v>
      </c>
      <c r="J20" s="105" t="str">
        <f>IF('入力シート ②（名簿）'!$B109="","",'入力シート ②（名簿）'!$B109)</f>
        <v/>
      </c>
      <c r="K20" s="106" t="str">
        <f>IF('入力シート ②（名簿）'!$C109="","",'入力シート ②（名簿）'!$C109)</f>
        <v/>
      </c>
      <c r="L20" s="107" t="str">
        <f>IF('入力シート ②（名簿）'!$D109="","",'入力シート ②（名簿）'!$D109)</f>
        <v/>
      </c>
      <c r="M20" s="109">
        <f t="shared" si="2"/>
        <v>128</v>
      </c>
      <c r="N20" s="105" t="str">
        <f>IF('入力シート ②（名簿）'!$B149="","",'入力シート ②（名簿）'!$B149)</f>
        <v/>
      </c>
      <c r="O20" s="106" t="str">
        <f>IF('入力シート ②（名簿）'!$C149="","",'入力シート ②（名簿）'!$C149)</f>
        <v/>
      </c>
      <c r="P20" s="107" t="str">
        <f>IF('入力シート ②（名簿）'!$D149="","",'入力シート ②（名簿）'!$D149)</f>
        <v/>
      </c>
      <c r="Q20" s="110">
        <v>8</v>
      </c>
      <c r="R20" s="108" t="str">
        <f>'（様式１）参加申込書'!AA31</f>
        <v/>
      </c>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row>
    <row r="21" spans="1:55" s="31" customFormat="1" ht="15.75" customHeight="1" x14ac:dyDescent="0.15">
      <c r="A21" s="109">
        <f t="shared" si="0"/>
        <v>9</v>
      </c>
      <c r="B21" s="105" t="str">
        <f>IF('入力シート ②（名簿）'!$B30="","",'入力シート ②（名簿）'!$B30)</f>
        <v/>
      </c>
      <c r="C21" s="106" t="str">
        <f>IF('入力シート ②（名簿）'!$C30="","",'入力シート ②（名簿）'!$C30)</f>
        <v/>
      </c>
      <c r="D21" s="107" t="str">
        <f>IF('入力シート ②（名簿）'!$D30="","",'入力シート ②（名簿）'!$D30)</f>
        <v/>
      </c>
      <c r="E21" s="104">
        <v>49</v>
      </c>
      <c r="F21" s="105" t="str">
        <f>IF('入力シート ②（名簿）'!$B70="","",'入力シート ②（名簿）'!$B70)</f>
        <v/>
      </c>
      <c r="G21" s="106" t="str">
        <f>IF('入力シート ②（名簿）'!$C70="","",'入力シート ②（名簿）'!$C70)</f>
        <v/>
      </c>
      <c r="H21" s="107" t="str">
        <f>IF('入力シート ②（名簿）'!$D70="","",'入力シート ②（名簿）'!$D70)</f>
        <v/>
      </c>
      <c r="I21" s="109">
        <f t="shared" si="1"/>
        <v>89</v>
      </c>
      <c r="J21" s="105" t="str">
        <f>IF('入力シート ②（名簿）'!$B110="","",'入力シート ②（名簿）'!$B110)</f>
        <v/>
      </c>
      <c r="K21" s="106" t="str">
        <f>IF('入力シート ②（名簿）'!$C110="","",'入力シート ②（名簿）'!$C110)</f>
        <v/>
      </c>
      <c r="L21" s="107" t="str">
        <f>IF('入力シート ②（名簿）'!$D110="","",'入力シート ②（名簿）'!$D110)</f>
        <v/>
      </c>
      <c r="M21" s="109">
        <f t="shared" si="2"/>
        <v>129</v>
      </c>
      <c r="N21" s="105" t="str">
        <f>IF('入力シート ②（名簿）'!$B150="","",'入力シート ②（名簿）'!$B150)</f>
        <v/>
      </c>
      <c r="O21" s="106" t="str">
        <f>IF('入力シート ②（名簿）'!$C150="","",'入力シート ②（名簿）'!$C150)</f>
        <v/>
      </c>
      <c r="P21" s="107" t="str">
        <f>IF('入力シート ②（名簿）'!$D150="","",'入力シート ②（名簿）'!$D150)</f>
        <v/>
      </c>
      <c r="Q21" s="110">
        <v>9</v>
      </c>
      <c r="R21" s="108" t="str">
        <f>'（様式１）参加申込書'!AA32</f>
        <v/>
      </c>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row>
    <row r="22" spans="1:55" s="31" customFormat="1" ht="15.75" customHeight="1" x14ac:dyDescent="0.15">
      <c r="A22" s="109">
        <f t="shared" si="0"/>
        <v>10</v>
      </c>
      <c r="B22" s="105" t="str">
        <f>IF('入力シート ②（名簿）'!$B31="","",'入力シート ②（名簿）'!$B31)</f>
        <v/>
      </c>
      <c r="C22" s="106" t="str">
        <f>IF('入力シート ②（名簿）'!$C31="","",'入力シート ②（名簿）'!$C31)</f>
        <v/>
      </c>
      <c r="D22" s="107" t="str">
        <f>IF('入力シート ②（名簿）'!$D31="","",'入力シート ②（名簿）'!$D31)</f>
        <v/>
      </c>
      <c r="E22" s="104">
        <v>50</v>
      </c>
      <c r="F22" s="105" t="str">
        <f>IF('入力シート ②（名簿）'!$B71="","",'入力シート ②（名簿）'!$B71)</f>
        <v/>
      </c>
      <c r="G22" s="106" t="str">
        <f>IF('入力シート ②（名簿）'!$C71="","",'入力シート ②（名簿）'!$C71)</f>
        <v/>
      </c>
      <c r="H22" s="107" t="str">
        <f>IF('入力シート ②（名簿）'!$D71="","",'入力シート ②（名簿）'!$D71)</f>
        <v/>
      </c>
      <c r="I22" s="109">
        <f t="shared" si="1"/>
        <v>90</v>
      </c>
      <c r="J22" s="105" t="str">
        <f>IF('入力シート ②（名簿）'!$B111="","",'入力シート ②（名簿）'!$B111)</f>
        <v/>
      </c>
      <c r="K22" s="106" t="str">
        <f>IF('入力シート ②（名簿）'!$C111="","",'入力シート ②（名簿）'!$C111)</f>
        <v/>
      </c>
      <c r="L22" s="107" t="str">
        <f>IF('入力シート ②（名簿）'!$D111="","",'入力シート ②（名簿）'!$D111)</f>
        <v/>
      </c>
      <c r="M22" s="109">
        <f t="shared" si="2"/>
        <v>130</v>
      </c>
      <c r="N22" s="105" t="str">
        <f>IF('入力シート ②（名簿）'!$B151="","",'入力シート ②（名簿）'!$B151)</f>
        <v/>
      </c>
      <c r="O22" s="106" t="str">
        <f>IF('入力シート ②（名簿）'!$C151="","",'入力シート ②（名簿）'!$C151)</f>
        <v/>
      </c>
      <c r="P22" s="107" t="str">
        <f>IF('入力シート ②（名簿）'!$D151="","",'入力シート ②（名簿）'!$D151)</f>
        <v/>
      </c>
      <c r="Q22" s="110">
        <v>10</v>
      </c>
      <c r="R22" s="108" t="str">
        <f>'（様式１）参加申込書'!AA33</f>
        <v/>
      </c>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row>
    <row r="23" spans="1:55" s="31" customFormat="1" ht="15.75" customHeight="1" x14ac:dyDescent="0.15">
      <c r="A23" s="109">
        <f t="shared" si="0"/>
        <v>11</v>
      </c>
      <c r="B23" s="105" t="str">
        <f>IF('入力シート ②（名簿）'!$B32="","",'入力シート ②（名簿）'!$B32)</f>
        <v/>
      </c>
      <c r="C23" s="106" t="str">
        <f>IF('入力シート ②（名簿）'!$C32="","",'入力シート ②（名簿）'!$C32)</f>
        <v/>
      </c>
      <c r="D23" s="107" t="str">
        <f>IF('入力シート ②（名簿）'!$D32="","",'入力シート ②（名簿）'!$D32)</f>
        <v/>
      </c>
      <c r="E23" s="104">
        <v>51</v>
      </c>
      <c r="F23" s="105" t="str">
        <f>IF('入力シート ②（名簿）'!$B72="","",'入力シート ②（名簿）'!$B72)</f>
        <v/>
      </c>
      <c r="G23" s="106" t="str">
        <f>IF('入力シート ②（名簿）'!$C72="","",'入力シート ②（名簿）'!$C72)</f>
        <v/>
      </c>
      <c r="H23" s="107" t="str">
        <f>IF('入力シート ②（名簿）'!$D72="","",'入力シート ②（名簿）'!$D72)</f>
        <v/>
      </c>
      <c r="I23" s="109">
        <f t="shared" si="1"/>
        <v>91</v>
      </c>
      <c r="J23" s="105" t="str">
        <f>IF('入力シート ②（名簿）'!$B112="","",'入力シート ②（名簿）'!$B112)</f>
        <v/>
      </c>
      <c r="K23" s="106" t="str">
        <f>IF('入力シート ②（名簿）'!$C112="","",'入力シート ②（名簿）'!$C112)</f>
        <v/>
      </c>
      <c r="L23" s="107" t="str">
        <f>IF('入力シート ②（名簿）'!$D112="","",'入力シート ②（名簿）'!$D112)</f>
        <v/>
      </c>
      <c r="M23" s="109">
        <f t="shared" si="2"/>
        <v>131</v>
      </c>
      <c r="N23" s="105" t="str">
        <f>IF('入力シート ②（名簿）'!$B152="","",'入力シート ②（名簿）'!$B152)</f>
        <v/>
      </c>
      <c r="O23" s="106" t="str">
        <f>IF('入力シート ②（名簿）'!$C152="","",'入力シート ②（名簿）'!$C152)</f>
        <v/>
      </c>
      <c r="P23" s="107" t="str">
        <f>IF('入力シート ②（名簿）'!$D152="","",'入力シート ②（名簿）'!$D152)</f>
        <v/>
      </c>
      <c r="Q23" s="110">
        <v>11</v>
      </c>
      <c r="R23" s="108" t="str">
        <f>'（様式１）参加申込書'!AA34</f>
        <v/>
      </c>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row>
    <row r="24" spans="1:55" s="31" customFormat="1" ht="15.75" customHeight="1" x14ac:dyDescent="0.15">
      <c r="A24" s="109">
        <f t="shared" si="0"/>
        <v>12</v>
      </c>
      <c r="B24" s="105" t="str">
        <f>IF('入力シート ②（名簿）'!$B33="","",'入力シート ②（名簿）'!$B33)</f>
        <v/>
      </c>
      <c r="C24" s="106" t="str">
        <f>IF('入力シート ②（名簿）'!$C33="","",'入力シート ②（名簿）'!$C33)</f>
        <v/>
      </c>
      <c r="D24" s="107" t="str">
        <f>IF('入力シート ②（名簿）'!$D33="","",'入力シート ②（名簿）'!$D33)</f>
        <v/>
      </c>
      <c r="E24" s="104">
        <v>52</v>
      </c>
      <c r="F24" s="105" t="str">
        <f>IF('入力シート ②（名簿）'!$B73="","",'入力シート ②（名簿）'!$B73)</f>
        <v/>
      </c>
      <c r="G24" s="106" t="str">
        <f>IF('入力シート ②（名簿）'!$C73="","",'入力シート ②（名簿）'!$C73)</f>
        <v/>
      </c>
      <c r="H24" s="107" t="str">
        <f>IF('入力シート ②（名簿）'!$D73="","",'入力シート ②（名簿）'!$D73)</f>
        <v/>
      </c>
      <c r="I24" s="109">
        <f t="shared" si="1"/>
        <v>92</v>
      </c>
      <c r="J24" s="105" t="str">
        <f>IF('入力シート ②（名簿）'!$B113="","",'入力シート ②（名簿）'!$B113)</f>
        <v/>
      </c>
      <c r="K24" s="106" t="str">
        <f>IF('入力シート ②（名簿）'!$C113="","",'入力シート ②（名簿）'!$C113)</f>
        <v/>
      </c>
      <c r="L24" s="107" t="str">
        <f>IF('入力シート ②（名簿）'!$D113="","",'入力シート ②（名簿）'!$D113)</f>
        <v/>
      </c>
      <c r="M24" s="109">
        <f t="shared" si="2"/>
        <v>132</v>
      </c>
      <c r="N24" s="105" t="str">
        <f>IF('入力シート ②（名簿）'!$B153="","",'入力シート ②（名簿）'!$B153)</f>
        <v/>
      </c>
      <c r="O24" s="106" t="str">
        <f>IF('入力シート ②（名簿）'!$C153="","",'入力シート ②（名簿）'!$C153)</f>
        <v/>
      </c>
      <c r="P24" s="107" t="str">
        <f>IF('入力シート ②（名簿）'!$D153="","",'入力シート ②（名簿）'!$D153)</f>
        <v/>
      </c>
      <c r="Q24" s="110">
        <v>12</v>
      </c>
      <c r="R24" s="108" t="str">
        <f>'（様式１）参加申込書'!AA35</f>
        <v/>
      </c>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row>
    <row r="25" spans="1:55" s="31" customFormat="1" ht="15.75" customHeight="1" x14ac:dyDescent="0.15">
      <c r="A25" s="109">
        <f t="shared" si="0"/>
        <v>13</v>
      </c>
      <c r="B25" s="105" t="str">
        <f>IF('入力シート ②（名簿）'!$B34="","",'入力シート ②（名簿）'!$B34)</f>
        <v/>
      </c>
      <c r="C25" s="106" t="str">
        <f>IF('入力シート ②（名簿）'!$C34="","",'入力シート ②（名簿）'!$C34)</f>
        <v/>
      </c>
      <c r="D25" s="107" t="str">
        <f>IF('入力シート ②（名簿）'!$D34="","",'入力シート ②（名簿）'!$D34)</f>
        <v/>
      </c>
      <c r="E25" s="104">
        <v>53</v>
      </c>
      <c r="F25" s="105" t="str">
        <f>IF('入力シート ②（名簿）'!$B74="","",'入力シート ②（名簿）'!$B74)</f>
        <v/>
      </c>
      <c r="G25" s="106" t="str">
        <f>IF('入力シート ②（名簿）'!$C74="","",'入力シート ②（名簿）'!$C74)</f>
        <v/>
      </c>
      <c r="H25" s="107" t="str">
        <f>IF('入力シート ②（名簿）'!$D74="","",'入力シート ②（名簿）'!$D74)</f>
        <v/>
      </c>
      <c r="I25" s="109">
        <f t="shared" si="1"/>
        <v>93</v>
      </c>
      <c r="J25" s="105" t="str">
        <f>IF('入力シート ②（名簿）'!$B114="","",'入力シート ②（名簿）'!$B114)</f>
        <v/>
      </c>
      <c r="K25" s="106" t="str">
        <f>IF('入力シート ②（名簿）'!$C114="","",'入力シート ②（名簿）'!$C114)</f>
        <v/>
      </c>
      <c r="L25" s="107" t="str">
        <f>IF('入力シート ②（名簿）'!$D114="","",'入力シート ②（名簿）'!$D114)</f>
        <v/>
      </c>
      <c r="M25" s="109">
        <f t="shared" si="2"/>
        <v>133</v>
      </c>
      <c r="N25" s="105" t="str">
        <f>IF('入力シート ②（名簿）'!$B154="","",'入力シート ②（名簿）'!$B154)</f>
        <v/>
      </c>
      <c r="O25" s="106" t="str">
        <f>IF('入力シート ②（名簿）'!$C154="","",'入力シート ②（名簿）'!$C154)</f>
        <v/>
      </c>
      <c r="P25" s="107" t="str">
        <f>IF('入力シート ②（名簿）'!$D154="","",'入力シート ②（名簿）'!$D154)</f>
        <v/>
      </c>
      <c r="Q25" s="110">
        <v>13</v>
      </c>
      <c r="R25" s="108" t="str">
        <f>'（様式１）参加申込書'!AA36</f>
        <v/>
      </c>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row>
    <row r="26" spans="1:55" s="31" customFormat="1" ht="15.75" customHeight="1" x14ac:dyDescent="0.15">
      <c r="A26" s="109">
        <f t="shared" si="0"/>
        <v>14</v>
      </c>
      <c r="B26" s="105" t="str">
        <f>IF('入力シート ②（名簿）'!$B35="","",'入力シート ②（名簿）'!$B35)</f>
        <v/>
      </c>
      <c r="C26" s="106" t="str">
        <f>IF('入力シート ②（名簿）'!$C35="","",'入力シート ②（名簿）'!$C35)</f>
        <v/>
      </c>
      <c r="D26" s="107" t="str">
        <f>IF('入力シート ②（名簿）'!$D35="","",'入力シート ②（名簿）'!$D35)</f>
        <v/>
      </c>
      <c r="E26" s="104">
        <v>54</v>
      </c>
      <c r="F26" s="105" t="str">
        <f>IF('入力シート ②（名簿）'!$B75="","",'入力シート ②（名簿）'!$B75)</f>
        <v/>
      </c>
      <c r="G26" s="106" t="str">
        <f>IF('入力シート ②（名簿）'!$C75="","",'入力シート ②（名簿）'!$C75)</f>
        <v/>
      </c>
      <c r="H26" s="107" t="str">
        <f>IF('入力シート ②（名簿）'!$D75="","",'入力シート ②（名簿）'!$D75)</f>
        <v/>
      </c>
      <c r="I26" s="109">
        <f t="shared" si="1"/>
        <v>94</v>
      </c>
      <c r="J26" s="105" t="str">
        <f>IF('入力シート ②（名簿）'!$B115="","",'入力シート ②（名簿）'!$B115)</f>
        <v/>
      </c>
      <c r="K26" s="106" t="str">
        <f>IF('入力シート ②（名簿）'!$C115="","",'入力シート ②（名簿）'!$C115)</f>
        <v/>
      </c>
      <c r="L26" s="107" t="str">
        <f>IF('入力シート ②（名簿）'!$D115="","",'入力シート ②（名簿）'!$D115)</f>
        <v/>
      </c>
      <c r="M26" s="109">
        <f t="shared" si="2"/>
        <v>134</v>
      </c>
      <c r="N26" s="105" t="str">
        <f>IF('入力シート ②（名簿）'!$B155="","",'入力シート ②（名簿）'!$B155)</f>
        <v/>
      </c>
      <c r="O26" s="106" t="str">
        <f>IF('入力シート ②（名簿）'!$C155="","",'入力シート ②（名簿）'!$C155)</f>
        <v/>
      </c>
      <c r="P26" s="107" t="str">
        <f>IF('入力シート ②（名簿）'!$D155="","",'入力シート ②（名簿）'!$D155)</f>
        <v/>
      </c>
      <c r="Q26" s="110">
        <v>14</v>
      </c>
      <c r="R26" s="108" t="str">
        <f>'（様式１）参加申込書'!AA37</f>
        <v/>
      </c>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row>
    <row r="27" spans="1:55" s="31" customFormat="1" ht="15.75" customHeight="1" x14ac:dyDescent="0.15">
      <c r="A27" s="109">
        <f t="shared" si="0"/>
        <v>15</v>
      </c>
      <c r="B27" s="105" t="str">
        <f>IF('入力シート ②（名簿）'!$B36="","",'入力シート ②（名簿）'!$B36)</f>
        <v/>
      </c>
      <c r="C27" s="106" t="str">
        <f>IF('入力シート ②（名簿）'!$C36="","",'入力シート ②（名簿）'!$C36)</f>
        <v/>
      </c>
      <c r="D27" s="107" t="str">
        <f>IF('入力シート ②（名簿）'!$D36="","",'入力シート ②（名簿）'!$D36)</f>
        <v/>
      </c>
      <c r="E27" s="104">
        <v>55</v>
      </c>
      <c r="F27" s="105" t="str">
        <f>IF('入力シート ②（名簿）'!$B76="","",'入力シート ②（名簿）'!$B76)</f>
        <v/>
      </c>
      <c r="G27" s="106" t="str">
        <f>IF('入力シート ②（名簿）'!$C76="","",'入力シート ②（名簿）'!$C76)</f>
        <v/>
      </c>
      <c r="H27" s="107" t="str">
        <f>IF('入力シート ②（名簿）'!$D76="","",'入力シート ②（名簿）'!$D76)</f>
        <v/>
      </c>
      <c r="I27" s="109">
        <f t="shared" si="1"/>
        <v>95</v>
      </c>
      <c r="J27" s="105" t="str">
        <f>IF('入力シート ②（名簿）'!$B116="","",'入力シート ②（名簿）'!$B116)</f>
        <v/>
      </c>
      <c r="K27" s="106" t="str">
        <f>IF('入力シート ②（名簿）'!$C116="","",'入力シート ②（名簿）'!$C116)</f>
        <v/>
      </c>
      <c r="L27" s="107" t="str">
        <f>IF('入力シート ②（名簿）'!$D116="","",'入力シート ②（名簿）'!$D116)</f>
        <v/>
      </c>
      <c r="M27" s="109">
        <f t="shared" si="2"/>
        <v>135</v>
      </c>
      <c r="N27" s="105" t="str">
        <f>IF('入力シート ②（名簿）'!$B156="","",'入力シート ②（名簿）'!$B156)</f>
        <v/>
      </c>
      <c r="O27" s="106" t="str">
        <f>IF('入力シート ②（名簿）'!$C156="","",'入力シート ②（名簿）'!$C156)</f>
        <v/>
      </c>
      <c r="P27" s="107" t="str">
        <f>IF('入力シート ②（名簿）'!$D156="","",'入力シート ②（名簿）'!$D156)</f>
        <v/>
      </c>
      <c r="Q27" s="110">
        <v>15</v>
      </c>
      <c r="R27" s="108" t="str">
        <f>'（様式１）参加申込書'!AA38</f>
        <v/>
      </c>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row>
    <row r="28" spans="1:55" s="31" customFormat="1" ht="15.75" customHeight="1" x14ac:dyDescent="0.15">
      <c r="A28" s="109">
        <f t="shared" si="0"/>
        <v>16</v>
      </c>
      <c r="B28" s="105" t="str">
        <f>IF('入力シート ②（名簿）'!$B37="","",'入力シート ②（名簿）'!$B37)</f>
        <v/>
      </c>
      <c r="C28" s="106" t="str">
        <f>IF('入力シート ②（名簿）'!$C37="","",'入力シート ②（名簿）'!$C37)</f>
        <v/>
      </c>
      <c r="D28" s="107" t="str">
        <f>IF('入力シート ②（名簿）'!$D37="","",'入力シート ②（名簿）'!$D37)</f>
        <v/>
      </c>
      <c r="E28" s="104">
        <v>56</v>
      </c>
      <c r="F28" s="105" t="str">
        <f>IF('入力シート ②（名簿）'!$B77="","",'入力シート ②（名簿）'!$B77)</f>
        <v/>
      </c>
      <c r="G28" s="106" t="str">
        <f>IF('入力シート ②（名簿）'!$C77="","",'入力シート ②（名簿）'!$C77)</f>
        <v/>
      </c>
      <c r="H28" s="107" t="str">
        <f>IF('入力シート ②（名簿）'!$D77="","",'入力シート ②（名簿）'!$D77)</f>
        <v/>
      </c>
      <c r="I28" s="109">
        <f t="shared" si="1"/>
        <v>96</v>
      </c>
      <c r="J28" s="105" t="str">
        <f>IF('入力シート ②（名簿）'!$B117="","",'入力シート ②（名簿）'!$B117)</f>
        <v/>
      </c>
      <c r="K28" s="106" t="str">
        <f>IF('入力シート ②（名簿）'!$C117="","",'入力シート ②（名簿）'!$C117)</f>
        <v/>
      </c>
      <c r="L28" s="107" t="str">
        <f>IF('入力シート ②（名簿）'!$D117="","",'入力シート ②（名簿）'!$D117)</f>
        <v/>
      </c>
      <c r="M28" s="109">
        <f t="shared" si="2"/>
        <v>136</v>
      </c>
      <c r="N28" s="105" t="str">
        <f>IF('入力シート ②（名簿）'!$B157="","",'入力シート ②（名簿）'!$B157)</f>
        <v/>
      </c>
      <c r="O28" s="106" t="str">
        <f>IF('入力シート ②（名簿）'!$C157="","",'入力シート ②（名簿）'!$C157)</f>
        <v/>
      </c>
      <c r="P28" s="107" t="str">
        <f>IF('入力シート ②（名簿）'!$D157="","",'入力シート ②（名簿）'!$D157)</f>
        <v/>
      </c>
      <c r="Q28" s="110">
        <v>16</v>
      </c>
      <c r="R28" s="108" t="str">
        <f>'（様式１）参加申込書'!AA39</f>
        <v/>
      </c>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row>
    <row r="29" spans="1:55" s="31" customFormat="1" ht="15.75" customHeight="1" x14ac:dyDescent="0.15">
      <c r="A29" s="109">
        <f t="shared" si="0"/>
        <v>17</v>
      </c>
      <c r="B29" s="105" t="str">
        <f>IF('入力シート ②（名簿）'!$B38="","",'入力シート ②（名簿）'!$B38)</f>
        <v/>
      </c>
      <c r="C29" s="106" t="str">
        <f>IF('入力シート ②（名簿）'!$C38="","",'入力シート ②（名簿）'!$C38)</f>
        <v/>
      </c>
      <c r="D29" s="107" t="str">
        <f>IF('入力シート ②（名簿）'!$D38="","",'入力シート ②（名簿）'!$D38)</f>
        <v/>
      </c>
      <c r="E29" s="104">
        <v>57</v>
      </c>
      <c r="F29" s="105" t="str">
        <f>IF('入力シート ②（名簿）'!$B78="","",'入力シート ②（名簿）'!$B78)</f>
        <v/>
      </c>
      <c r="G29" s="106" t="str">
        <f>IF('入力シート ②（名簿）'!$C78="","",'入力シート ②（名簿）'!$C78)</f>
        <v/>
      </c>
      <c r="H29" s="107" t="str">
        <f>IF('入力シート ②（名簿）'!$D78="","",'入力シート ②（名簿）'!$D78)</f>
        <v/>
      </c>
      <c r="I29" s="109">
        <f t="shared" si="1"/>
        <v>97</v>
      </c>
      <c r="J29" s="105" t="str">
        <f>IF('入力シート ②（名簿）'!$B118="","",'入力シート ②（名簿）'!$B118)</f>
        <v/>
      </c>
      <c r="K29" s="106" t="str">
        <f>IF('入力シート ②（名簿）'!$C118="","",'入力シート ②（名簿）'!$C118)</f>
        <v/>
      </c>
      <c r="L29" s="107" t="str">
        <f>IF('入力シート ②（名簿）'!$D118="","",'入力シート ②（名簿）'!$D118)</f>
        <v/>
      </c>
      <c r="M29" s="109">
        <f t="shared" si="2"/>
        <v>137</v>
      </c>
      <c r="N29" s="105" t="str">
        <f>IF('入力シート ②（名簿）'!$B158="","",'入力シート ②（名簿）'!$B158)</f>
        <v/>
      </c>
      <c r="O29" s="106" t="str">
        <f>IF('入力シート ②（名簿）'!$C158="","",'入力シート ②（名簿）'!$C158)</f>
        <v/>
      </c>
      <c r="P29" s="107" t="str">
        <f>IF('入力シート ②（名簿）'!$D158="","",'入力シート ②（名簿）'!$D158)</f>
        <v/>
      </c>
      <c r="Q29" s="110">
        <v>17</v>
      </c>
      <c r="R29" s="108" t="str">
        <f>'（様式１）参加申込書'!AA40</f>
        <v/>
      </c>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row>
    <row r="30" spans="1:55" s="31" customFormat="1" ht="15.75" customHeight="1" x14ac:dyDescent="0.15">
      <c r="A30" s="109">
        <f t="shared" si="0"/>
        <v>18</v>
      </c>
      <c r="B30" s="105" t="str">
        <f>IF('入力シート ②（名簿）'!$B39="","",'入力シート ②（名簿）'!$B39)</f>
        <v/>
      </c>
      <c r="C30" s="106" t="str">
        <f>IF('入力シート ②（名簿）'!$C39="","",'入力シート ②（名簿）'!$C39)</f>
        <v/>
      </c>
      <c r="D30" s="107" t="str">
        <f>IF('入力シート ②（名簿）'!$D39="","",'入力シート ②（名簿）'!$D39)</f>
        <v/>
      </c>
      <c r="E30" s="104">
        <v>58</v>
      </c>
      <c r="F30" s="105" t="str">
        <f>IF('入力シート ②（名簿）'!$B79="","",'入力シート ②（名簿）'!$B79)</f>
        <v/>
      </c>
      <c r="G30" s="106" t="str">
        <f>IF('入力シート ②（名簿）'!$C79="","",'入力シート ②（名簿）'!$C79)</f>
        <v/>
      </c>
      <c r="H30" s="107" t="str">
        <f>IF('入力シート ②（名簿）'!$D79="","",'入力シート ②（名簿）'!$D79)</f>
        <v/>
      </c>
      <c r="I30" s="109">
        <f t="shared" si="1"/>
        <v>98</v>
      </c>
      <c r="J30" s="105" t="str">
        <f>IF('入力シート ②（名簿）'!$B119="","",'入力シート ②（名簿）'!$B119)</f>
        <v/>
      </c>
      <c r="K30" s="106" t="str">
        <f>IF('入力シート ②（名簿）'!$C119="","",'入力シート ②（名簿）'!$C119)</f>
        <v/>
      </c>
      <c r="L30" s="107" t="str">
        <f>IF('入力シート ②（名簿）'!$D119="","",'入力シート ②（名簿）'!$D119)</f>
        <v/>
      </c>
      <c r="M30" s="109">
        <f t="shared" si="2"/>
        <v>138</v>
      </c>
      <c r="N30" s="105" t="str">
        <f>IF('入力シート ②（名簿）'!$B159="","",'入力シート ②（名簿）'!$B159)</f>
        <v/>
      </c>
      <c r="O30" s="106" t="str">
        <f>IF('入力シート ②（名簿）'!$C159="","",'入力シート ②（名簿）'!$C159)</f>
        <v/>
      </c>
      <c r="P30" s="107" t="str">
        <f>IF('入力シート ②（名簿）'!$D159="","",'入力シート ②（名簿）'!$D159)</f>
        <v/>
      </c>
      <c r="Q30" s="110">
        <v>18</v>
      </c>
      <c r="R30" s="108" t="str">
        <f>'（様式１）参加申込書'!AA41</f>
        <v/>
      </c>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row>
    <row r="31" spans="1:55" s="31" customFormat="1" ht="15.75" customHeight="1" x14ac:dyDescent="0.15">
      <c r="A31" s="109">
        <f t="shared" si="0"/>
        <v>19</v>
      </c>
      <c r="B31" s="105" t="str">
        <f>IF('入力シート ②（名簿）'!$B40="","",'入力シート ②（名簿）'!$B40)</f>
        <v/>
      </c>
      <c r="C31" s="106" t="str">
        <f>IF('入力シート ②（名簿）'!$C40="","",'入力シート ②（名簿）'!$C40)</f>
        <v/>
      </c>
      <c r="D31" s="107" t="str">
        <f>IF('入力シート ②（名簿）'!$D40="","",'入力シート ②（名簿）'!$D40)</f>
        <v/>
      </c>
      <c r="E31" s="104">
        <v>59</v>
      </c>
      <c r="F31" s="105" t="str">
        <f>IF('入力シート ②（名簿）'!$B80="","",'入力シート ②（名簿）'!$B80)</f>
        <v/>
      </c>
      <c r="G31" s="106" t="str">
        <f>IF('入力シート ②（名簿）'!$C80="","",'入力シート ②（名簿）'!$C80)</f>
        <v/>
      </c>
      <c r="H31" s="107" t="str">
        <f>IF('入力シート ②（名簿）'!$D80="","",'入力シート ②（名簿）'!$D80)</f>
        <v/>
      </c>
      <c r="I31" s="109">
        <f t="shared" si="1"/>
        <v>99</v>
      </c>
      <c r="J31" s="105" t="str">
        <f>IF('入力シート ②（名簿）'!$B120="","",'入力シート ②（名簿）'!$B120)</f>
        <v/>
      </c>
      <c r="K31" s="106" t="str">
        <f>IF('入力シート ②（名簿）'!$C120="","",'入力シート ②（名簿）'!$C120)</f>
        <v/>
      </c>
      <c r="L31" s="107" t="str">
        <f>IF('入力シート ②（名簿）'!$D120="","",'入力シート ②（名簿）'!$D120)</f>
        <v/>
      </c>
      <c r="M31" s="109">
        <f t="shared" si="2"/>
        <v>139</v>
      </c>
      <c r="N31" s="105" t="str">
        <f>IF('入力シート ②（名簿）'!$B160="","",'入力シート ②（名簿）'!$B160)</f>
        <v/>
      </c>
      <c r="O31" s="106" t="str">
        <f>IF('入力シート ②（名簿）'!$C160="","",'入力シート ②（名簿）'!$C160)</f>
        <v/>
      </c>
      <c r="P31" s="107" t="str">
        <f>IF('入力シート ②（名簿）'!$D160="","",'入力シート ②（名簿）'!$D160)</f>
        <v/>
      </c>
      <c r="Q31" s="110">
        <v>19</v>
      </c>
      <c r="R31" s="108" t="str">
        <f>'（様式１）参加申込書'!AA42</f>
        <v/>
      </c>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row>
    <row r="32" spans="1:55" s="31" customFormat="1" ht="15.75" customHeight="1" x14ac:dyDescent="0.15">
      <c r="A32" s="109">
        <f t="shared" si="0"/>
        <v>20</v>
      </c>
      <c r="B32" s="105" t="str">
        <f>IF('入力シート ②（名簿）'!$B41="","",'入力シート ②（名簿）'!$B41)</f>
        <v/>
      </c>
      <c r="C32" s="106" t="str">
        <f>IF('入力シート ②（名簿）'!$C41="","",'入力シート ②（名簿）'!$C41)</f>
        <v/>
      </c>
      <c r="D32" s="107" t="str">
        <f>IF('入力シート ②（名簿）'!$D41="","",'入力シート ②（名簿）'!$D41)</f>
        <v/>
      </c>
      <c r="E32" s="104">
        <v>60</v>
      </c>
      <c r="F32" s="105" t="str">
        <f>IF('入力シート ②（名簿）'!$B81="","",'入力シート ②（名簿）'!$B81)</f>
        <v/>
      </c>
      <c r="G32" s="106" t="str">
        <f>IF('入力シート ②（名簿）'!$C81="","",'入力シート ②（名簿）'!$C81)</f>
        <v/>
      </c>
      <c r="H32" s="107" t="str">
        <f>IF('入力シート ②（名簿）'!$D81="","",'入力シート ②（名簿）'!$D81)</f>
        <v/>
      </c>
      <c r="I32" s="109">
        <f t="shared" si="1"/>
        <v>100</v>
      </c>
      <c r="J32" s="105" t="str">
        <f>IF('入力シート ②（名簿）'!$B121="","",'入力シート ②（名簿）'!$B121)</f>
        <v/>
      </c>
      <c r="K32" s="106" t="str">
        <f>IF('入力シート ②（名簿）'!$C121="","",'入力シート ②（名簿）'!$C121)</f>
        <v/>
      </c>
      <c r="L32" s="107" t="str">
        <f>IF('入力シート ②（名簿）'!$D121="","",'入力シート ②（名簿）'!$D121)</f>
        <v/>
      </c>
      <c r="M32" s="109">
        <f t="shared" si="2"/>
        <v>140</v>
      </c>
      <c r="N32" s="105" t="str">
        <f>IF('入力シート ②（名簿）'!$B161="","",'入力シート ②（名簿）'!$B161)</f>
        <v/>
      </c>
      <c r="O32" s="106" t="str">
        <f>IF('入力シート ②（名簿）'!$C161="","",'入力シート ②（名簿）'!$C161)</f>
        <v/>
      </c>
      <c r="P32" s="107" t="str">
        <f>IF('入力シート ②（名簿）'!$D161="","",'入力シート ②（名簿）'!$D161)</f>
        <v/>
      </c>
      <c r="Q32" s="110">
        <v>20</v>
      </c>
      <c r="R32" s="108" t="str">
        <f>'（様式１）参加申込書'!AA43</f>
        <v/>
      </c>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row>
    <row r="33" spans="1:55" s="31" customFormat="1" ht="15.75" customHeight="1" x14ac:dyDescent="0.15">
      <c r="A33" s="109">
        <f t="shared" si="0"/>
        <v>21</v>
      </c>
      <c r="B33" s="105" t="str">
        <f>IF('入力シート ②（名簿）'!$B42="","",'入力シート ②（名簿）'!$B42)</f>
        <v/>
      </c>
      <c r="C33" s="106" t="str">
        <f>IF('入力シート ②（名簿）'!$C42="","",'入力シート ②（名簿）'!$C42)</f>
        <v/>
      </c>
      <c r="D33" s="107" t="str">
        <f>IF('入力シート ②（名簿）'!$D42="","",'入力シート ②（名簿）'!$D42)</f>
        <v/>
      </c>
      <c r="E33" s="104">
        <v>61</v>
      </c>
      <c r="F33" s="105" t="str">
        <f>IF('入力シート ②（名簿）'!$B82="","",'入力シート ②（名簿）'!$B82)</f>
        <v/>
      </c>
      <c r="G33" s="106" t="str">
        <f>IF('入力シート ②（名簿）'!$C82="","",'入力シート ②（名簿）'!$C82)</f>
        <v/>
      </c>
      <c r="H33" s="107" t="str">
        <f>IF('入力シート ②（名簿）'!$D82="","",'入力シート ②（名簿）'!$D82)</f>
        <v/>
      </c>
      <c r="I33" s="109">
        <f t="shared" si="1"/>
        <v>101</v>
      </c>
      <c r="J33" s="105" t="str">
        <f>IF('入力シート ②（名簿）'!$B122="","",'入力シート ②（名簿）'!$B122)</f>
        <v/>
      </c>
      <c r="K33" s="106" t="str">
        <f>IF('入力シート ②（名簿）'!$C122="","",'入力シート ②（名簿）'!$C122)</f>
        <v/>
      </c>
      <c r="L33" s="107" t="str">
        <f>IF('入力シート ②（名簿）'!$D122="","",'入力シート ②（名簿）'!$D122)</f>
        <v/>
      </c>
      <c r="M33" s="109">
        <f t="shared" si="2"/>
        <v>141</v>
      </c>
      <c r="N33" s="105" t="str">
        <f>IF('入力シート ②（名簿）'!$B162="","",'入力シート ②（名簿）'!$B162)</f>
        <v/>
      </c>
      <c r="O33" s="106" t="str">
        <f>IF('入力シート ②（名簿）'!$C162="","",'入力シート ②（名簿）'!$C162)</f>
        <v/>
      </c>
      <c r="P33" s="107" t="str">
        <f>IF('入力シート ②（名簿）'!$D162="","",'入力シート ②（名簿）'!$D162)</f>
        <v/>
      </c>
      <c r="Q33" s="110">
        <v>21</v>
      </c>
      <c r="R33" s="108" t="str">
        <f>'（様式１）参加申込書'!AA44</f>
        <v/>
      </c>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row>
    <row r="34" spans="1:55" s="31" customFormat="1" ht="15.75" customHeight="1" x14ac:dyDescent="0.15">
      <c r="A34" s="109">
        <f t="shared" si="0"/>
        <v>22</v>
      </c>
      <c r="B34" s="105" t="str">
        <f>IF('入力シート ②（名簿）'!$B43="","",'入力シート ②（名簿）'!$B43)</f>
        <v/>
      </c>
      <c r="C34" s="106" t="str">
        <f>IF('入力シート ②（名簿）'!$C43="","",'入力シート ②（名簿）'!$C43)</f>
        <v/>
      </c>
      <c r="D34" s="107" t="str">
        <f>IF('入力シート ②（名簿）'!$D43="","",'入力シート ②（名簿）'!$D43)</f>
        <v/>
      </c>
      <c r="E34" s="104">
        <v>62</v>
      </c>
      <c r="F34" s="105" t="str">
        <f>IF('入力シート ②（名簿）'!$B83="","",'入力シート ②（名簿）'!$B83)</f>
        <v/>
      </c>
      <c r="G34" s="106" t="str">
        <f>IF('入力シート ②（名簿）'!$C83="","",'入力シート ②（名簿）'!$C83)</f>
        <v/>
      </c>
      <c r="H34" s="107" t="str">
        <f>IF('入力シート ②（名簿）'!$D83="","",'入力シート ②（名簿）'!$D83)</f>
        <v/>
      </c>
      <c r="I34" s="109">
        <f t="shared" si="1"/>
        <v>102</v>
      </c>
      <c r="J34" s="105" t="str">
        <f>IF('入力シート ②（名簿）'!$B123="","",'入力シート ②（名簿）'!$B123)</f>
        <v/>
      </c>
      <c r="K34" s="106" t="str">
        <f>IF('入力シート ②（名簿）'!$C123="","",'入力シート ②（名簿）'!$C123)</f>
        <v/>
      </c>
      <c r="L34" s="107" t="str">
        <f>IF('入力シート ②（名簿）'!$D123="","",'入力シート ②（名簿）'!$D123)</f>
        <v/>
      </c>
      <c r="M34" s="109">
        <f t="shared" si="2"/>
        <v>142</v>
      </c>
      <c r="N34" s="105" t="str">
        <f>IF('入力シート ②（名簿）'!$B163="","",'入力シート ②（名簿）'!$B163)</f>
        <v/>
      </c>
      <c r="O34" s="106" t="str">
        <f>IF('入力シート ②（名簿）'!$C163="","",'入力シート ②（名簿）'!$C163)</f>
        <v/>
      </c>
      <c r="P34" s="107" t="str">
        <f>IF('入力シート ②（名簿）'!$D163="","",'入力シート ②（名簿）'!$D163)</f>
        <v/>
      </c>
      <c r="Q34" s="110">
        <v>22</v>
      </c>
      <c r="R34" s="108" t="str">
        <f>'（様式１）参加申込書'!AA45</f>
        <v/>
      </c>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row>
    <row r="35" spans="1:55" s="31" customFormat="1" ht="15.75" customHeight="1" x14ac:dyDescent="0.15">
      <c r="A35" s="109">
        <f t="shared" si="0"/>
        <v>23</v>
      </c>
      <c r="B35" s="105" t="str">
        <f>IF('入力シート ②（名簿）'!$B44="","",'入力シート ②（名簿）'!$B44)</f>
        <v/>
      </c>
      <c r="C35" s="106" t="str">
        <f>IF('入力シート ②（名簿）'!$C44="","",'入力シート ②（名簿）'!$C44)</f>
        <v/>
      </c>
      <c r="D35" s="107" t="str">
        <f>IF('入力シート ②（名簿）'!$D44="","",'入力シート ②（名簿）'!$D44)</f>
        <v/>
      </c>
      <c r="E35" s="104">
        <v>63</v>
      </c>
      <c r="F35" s="105" t="str">
        <f>IF('入力シート ②（名簿）'!$B84="","",'入力シート ②（名簿）'!$B84)</f>
        <v/>
      </c>
      <c r="G35" s="106" t="str">
        <f>IF('入力シート ②（名簿）'!$C84="","",'入力シート ②（名簿）'!$C84)</f>
        <v/>
      </c>
      <c r="H35" s="107" t="str">
        <f>IF('入力シート ②（名簿）'!$D84="","",'入力シート ②（名簿）'!$D84)</f>
        <v/>
      </c>
      <c r="I35" s="109">
        <f t="shared" si="1"/>
        <v>103</v>
      </c>
      <c r="J35" s="105" t="str">
        <f>IF('入力シート ②（名簿）'!$B124="","",'入力シート ②（名簿）'!$B124)</f>
        <v/>
      </c>
      <c r="K35" s="106" t="str">
        <f>IF('入力シート ②（名簿）'!$C124="","",'入力シート ②（名簿）'!$C124)</f>
        <v/>
      </c>
      <c r="L35" s="107" t="str">
        <f>IF('入力シート ②（名簿）'!$D124="","",'入力シート ②（名簿）'!$D124)</f>
        <v/>
      </c>
      <c r="M35" s="109">
        <f t="shared" si="2"/>
        <v>143</v>
      </c>
      <c r="N35" s="105" t="str">
        <f>IF('入力シート ②（名簿）'!$B164="","",'入力シート ②（名簿）'!$B164)</f>
        <v/>
      </c>
      <c r="O35" s="106" t="str">
        <f>IF('入力シート ②（名簿）'!$C164="","",'入力シート ②（名簿）'!$C164)</f>
        <v/>
      </c>
      <c r="P35" s="107" t="str">
        <f>IF('入力シート ②（名簿）'!$D164="","",'入力シート ②（名簿）'!$D164)</f>
        <v/>
      </c>
      <c r="Q35" s="110">
        <v>23</v>
      </c>
      <c r="R35" s="108" t="str">
        <f>'（様式１）参加申込書'!AA46</f>
        <v/>
      </c>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row>
    <row r="36" spans="1:55" s="31" customFormat="1" ht="15.75" customHeight="1" x14ac:dyDescent="0.15">
      <c r="A36" s="109">
        <f t="shared" si="0"/>
        <v>24</v>
      </c>
      <c r="B36" s="105" t="str">
        <f>IF('入力シート ②（名簿）'!$B45="","",'入力シート ②（名簿）'!$B45)</f>
        <v/>
      </c>
      <c r="C36" s="106" t="str">
        <f>IF('入力シート ②（名簿）'!$C45="","",'入力シート ②（名簿）'!$C45)</f>
        <v/>
      </c>
      <c r="D36" s="107" t="str">
        <f>IF('入力シート ②（名簿）'!$D45="","",'入力シート ②（名簿）'!$D45)</f>
        <v/>
      </c>
      <c r="E36" s="104">
        <v>64</v>
      </c>
      <c r="F36" s="105" t="str">
        <f>IF('入力シート ②（名簿）'!$B85="","",'入力シート ②（名簿）'!$B85)</f>
        <v/>
      </c>
      <c r="G36" s="106" t="str">
        <f>IF('入力シート ②（名簿）'!$C85="","",'入力シート ②（名簿）'!$C85)</f>
        <v/>
      </c>
      <c r="H36" s="107" t="str">
        <f>IF('入力シート ②（名簿）'!$D85="","",'入力シート ②（名簿）'!$D85)</f>
        <v/>
      </c>
      <c r="I36" s="109">
        <f t="shared" si="1"/>
        <v>104</v>
      </c>
      <c r="J36" s="105" t="str">
        <f>IF('入力シート ②（名簿）'!$B125="","",'入力シート ②（名簿）'!$B125)</f>
        <v/>
      </c>
      <c r="K36" s="106" t="str">
        <f>IF('入力シート ②（名簿）'!$C125="","",'入力シート ②（名簿）'!$C125)</f>
        <v/>
      </c>
      <c r="L36" s="107" t="str">
        <f>IF('入力シート ②（名簿）'!$D125="","",'入力シート ②（名簿）'!$D125)</f>
        <v/>
      </c>
      <c r="M36" s="109">
        <f t="shared" si="2"/>
        <v>144</v>
      </c>
      <c r="N36" s="105" t="str">
        <f>IF('入力シート ②（名簿）'!$B165="","",'入力シート ②（名簿）'!$B165)</f>
        <v/>
      </c>
      <c r="O36" s="106" t="str">
        <f>IF('入力シート ②（名簿）'!$C165="","",'入力シート ②（名簿）'!$C165)</f>
        <v/>
      </c>
      <c r="P36" s="107" t="str">
        <f>IF('入力シート ②（名簿）'!$D165="","",'入力シート ②（名簿）'!$D165)</f>
        <v/>
      </c>
      <c r="Q36" s="110">
        <v>24</v>
      </c>
      <c r="R36" s="108" t="str">
        <f>'（様式１）参加申込書'!AA47</f>
        <v/>
      </c>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row>
    <row r="37" spans="1:55" s="31" customFormat="1" ht="15.75" customHeight="1" x14ac:dyDescent="0.15">
      <c r="A37" s="109">
        <f t="shared" si="0"/>
        <v>25</v>
      </c>
      <c r="B37" s="105" t="str">
        <f>IF('入力シート ②（名簿）'!$B46="","",'入力シート ②（名簿）'!$B46)</f>
        <v/>
      </c>
      <c r="C37" s="106" t="str">
        <f>IF('入力シート ②（名簿）'!$C46="","",'入力シート ②（名簿）'!$C46)</f>
        <v/>
      </c>
      <c r="D37" s="107" t="str">
        <f>IF('入力シート ②（名簿）'!$D46="","",'入力シート ②（名簿）'!$D46)</f>
        <v/>
      </c>
      <c r="E37" s="104">
        <v>65</v>
      </c>
      <c r="F37" s="105" t="str">
        <f>IF('入力シート ②（名簿）'!$B86="","",'入力シート ②（名簿）'!$B86)</f>
        <v/>
      </c>
      <c r="G37" s="106" t="str">
        <f>IF('入力シート ②（名簿）'!$C86="","",'入力シート ②（名簿）'!$C86)</f>
        <v/>
      </c>
      <c r="H37" s="107" t="str">
        <f>IF('入力シート ②（名簿）'!$D86="","",'入力シート ②（名簿）'!$D86)</f>
        <v/>
      </c>
      <c r="I37" s="109">
        <f t="shared" si="1"/>
        <v>105</v>
      </c>
      <c r="J37" s="105" t="str">
        <f>IF('入力シート ②（名簿）'!$B126="","",'入力シート ②（名簿）'!$B126)</f>
        <v/>
      </c>
      <c r="K37" s="106" t="str">
        <f>IF('入力シート ②（名簿）'!$C126="","",'入力シート ②（名簿）'!$C126)</f>
        <v/>
      </c>
      <c r="L37" s="107" t="str">
        <f>IF('入力シート ②（名簿）'!$D126="","",'入力シート ②（名簿）'!$D126)</f>
        <v/>
      </c>
      <c r="M37" s="109">
        <f t="shared" si="2"/>
        <v>145</v>
      </c>
      <c r="N37" s="105" t="str">
        <f>IF('入力シート ②（名簿）'!$B166="","",'入力シート ②（名簿）'!$B166)</f>
        <v/>
      </c>
      <c r="O37" s="106" t="str">
        <f>IF('入力シート ②（名簿）'!$C166="","",'入力シート ②（名簿）'!$C166)</f>
        <v/>
      </c>
      <c r="P37" s="107" t="str">
        <f>IF('入力シート ②（名簿）'!$D166="","",'入力シート ②（名簿）'!$D166)</f>
        <v/>
      </c>
      <c r="Q37" s="110">
        <v>25</v>
      </c>
      <c r="R37" s="108" t="str">
        <f>'（様式１）参加申込書'!AA48</f>
        <v/>
      </c>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row>
    <row r="38" spans="1:55" s="31" customFormat="1" ht="15.75" customHeight="1" x14ac:dyDescent="0.15">
      <c r="A38" s="109">
        <f t="shared" si="0"/>
        <v>26</v>
      </c>
      <c r="B38" s="105" t="str">
        <f>IF('入力シート ②（名簿）'!$B47="","",'入力シート ②（名簿）'!$B47)</f>
        <v/>
      </c>
      <c r="C38" s="106" t="str">
        <f>IF('入力シート ②（名簿）'!$C47="","",'入力シート ②（名簿）'!$C47)</f>
        <v/>
      </c>
      <c r="D38" s="107" t="str">
        <f>IF('入力シート ②（名簿）'!$D47="","",'入力シート ②（名簿）'!$D47)</f>
        <v/>
      </c>
      <c r="E38" s="104">
        <v>66</v>
      </c>
      <c r="F38" s="105" t="str">
        <f>IF('入力シート ②（名簿）'!$B87="","",'入力シート ②（名簿）'!$B87)</f>
        <v/>
      </c>
      <c r="G38" s="106" t="str">
        <f>IF('入力シート ②（名簿）'!$C87="","",'入力シート ②（名簿）'!$C87)</f>
        <v/>
      </c>
      <c r="H38" s="107" t="str">
        <f>IF('入力シート ②（名簿）'!$D87="","",'入力シート ②（名簿）'!$D87)</f>
        <v/>
      </c>
      <c r="I38" s="109">
        <f t="shared" si="1"/>
        <v>106</v>
      </c>
      <c r="J38" s="105" t="str">
        <f>IF('入力シート ②（名簿）'!$B127="","",'入力シート ②（名簿）'!$B127)</f>
        <v/>
      </c>
      <c r="K38" s="106" t="str">
        <f>IF('入力シート ②（名簿）'!$C127="","",'入力シート ②（名簿）'!$C127)</f>
        <v/>
      </c>
      <c r="L38" s="107" t="str">
        <f>IF('入力シート ②（名簿）'!$D127="","",'入力シート ②（名簿）'!$D127)</f>
        <v/>
      </c>
      <c r="M38" s="109">
        <f t="shared" si="2"/>
        <v>146</v>
      </c>
      <c r="N38" s="105" t="str">
        <f>IF('入力シート ②（名簿）'!$B167="","",'入力シート ②（名簿）'!$B167)</f>
        <v/>
      </c>
      <c r="O38" s="106" t="str">
        <f>IF('入力シート ②（名簿）'!$C167="","",'入力シート ②（名簿）'!$C167)</f>
        <v/>
      </c>
      <c r="P38" s="107" t="str">
        <f>IF('入力シート ②（名簿）'!$D167="","",'入力シート ②（名簿）'!$D167)</f>
        <v/>
      </c>
      <c r="Q38" s="110">
        <v>26</v>
      </c>
      <c r="R38" s="108" t="str">
        <f>'（様式１）参加申込書'!AA49</f>
        <v/>
      </c>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row>
    <row r="39" spans="1:55" s="31" customFormat="1" ht="15.75" customHeight="1" x14ac:dyDescent="0.15">
      <c r="A39" s="109">
        <f t="shared" si="0"/>
        <v>27</v>
      </c>
      <c r="B39" s="105" t="str">
        <f>IF('入力シート ②（名簿）'!$B48="","",'入力シート ②（名簿）'!$B48)</f>
        <v/>
      </c>
      <c r="C39" s="106" t="str">
        <f>IF('入力シート ②（名簿）'!$C48="","",'入力シート ②（名簿）'!$C48)</f>
        <v/>
      </c>
      <c r="D39" s="107" t="str">
        <f>IF('入力シート ②（名簿）'!$D48="","",'入力シート ②（名簿）'!$D48)</f>
        <v/>
      </c>
      <c r="E39" s="104">
        <v>67</v>
      </c>
      <c r="F39" s="105" t="str">
        <f>IF('入力シート ②（名簿）'!$B88="","",'入力シート ②（名簿）'!$B88)</f>
        <v/>
      </c>
      <c r="G39" s="106" t="str">
        <f>IF('入力シート ②（名簿）'!$C88="","",'入力シート ②（名簿）'!$C88)</f>
        <v/>
      </c>
      <c r="H39" s="107" t="str">
        <f>IF('入力シート ②（名簿）'!$D88="","",'入力シート ②（名簿）'!$D88)</f>
        <v/>
      </c>
      <c r="I39" s="109">
        <f t="shared" si="1"/>
        <v>107</v>
      </c>
      <c r="J39" s="105" t="str">
        <f>IF('入力シート ②（名簿）'!$B128="","",'入力シート ②（名簿）'!$B128)</f>
        <v/>
      </c>
      <c r="K39" s="106" t="str">
        <f>IF('入力シート ②（名簿）'!$C128="","",'入力シート ②（名簿）'!$C128)</f>
        <v/>
      </c>
      <c r="L39" s="107" t="str">
        <f>IF('入力シート ②（名簿）'!$D128="","",'入力シート ②（名簿）'!$D128)</f>
        <v/>
      </c>
      <c r="M39" s="109">
        <f t="shared" si="2"/>
        <v>147</v>
      </c>
      <c r="N39" s="105" t="str">
        <f>IF('入力シート ②（名簿）'!$B168="","",'入力シート ②（名簿）'!$B168)</f>
        <v/>
      </c>
      <c r="O39" s="106" t="str">
        <f>IF('入力シート ②（名簿）'!$C168="","",'入力シート ②（名簿）'!$C168)</f>
        <v/>
      </c>
      <c r="P39" s="107" t="str">
        <f>IF('入力シート ②（名簿）'!$D168="","",'入力シート ②（名簿）'!$D168)</f>
        <v/>
      </c>
      <c r="Q39" s="110">
        <v>27</v>
      </c>
      <c r="R39" s="108" t="str">
        <f>'（様式１）参加申込書'!AA50</f>
        <v/>
      </c>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row>
    <row r="40" spans="1:55" s="31" customFormat="1" ht="15.75" customHeight="1" x14ac:dyDescent="0.15">
      <c r="A40" s="109">
        <f t="shared" si="0"/>
        <v>28</v>
      </c>
      <c r="B40" s="105" t="str">
        <f>IF('入力シート ②（名簿）'!$B49="","",'入力シート ②（名簿）'!$B49)</f>
        <v/>
      </c>
      <c r="C40" s="106" t="str">
        <f>IF('入力シート ②（名簿）'!$C49="","",'入力シート ②（名簿）'!$C49)</f>
        <v/>
      </c>
      <c r="D40" s="107" t="str">
        <f>IF('入力シート ②（名簿）'!$D49="","",'入力シート ②（名簿）'!$D49)</f>
        <v/>
      </c>
      <c r="E40" s="104">
        <v>68</v>
      </c>
      <c r="F40" s="105" t="str">
        <f>IF('入力シート ②（名簿）'!$B89="","",'入力シート ②（名簿）'!$B89)</f>
        <v/>
      </c>
      <c r="G40" s="106" t="str">
        <f>IF('入力シート ②（名簿）'!$C89="","",'入力シート ②（名簿）'!$C89)</f>
        <v/>
      </c>
      <c r="H40" s="107" t="str">
        <f>IF('入力シート ②（名簿）'!$D89="","",'入力シート ②（名簿）'!$D89)</f>
        <v/>
      </c>
      <c r="I40" s="109">
        <f t="shared" si="1"/>
        <v>108</v>
      </c>
      <c r="J40" s="105" t="str">
        <f>IF('入力シート ②（名簿）'!$B129="","",'入力シート ②（名簿）'!$B129)</f>
        <v/>
      </c>
      <c r="K40" s="106" t="str">
        <f>IF('入力シート ②（名簿）'!$C129="","",'入力シート ②（名簿）'!$C129)</f>
        <v/>
      </c>
      <c r="L40" s="107" t="str">
        <f>IF('入力シート ②（名簿）'!$D129="","",'入力シート ②（名簿）'!$D129)</f>
        <v/>
      </c>
      <c r="M40" s="109">
        <f t="shared" si="2"/>
        <v>148</v>
      </c>
      <c r="N40" s="105" t="str">
        <f>IF('入力シート ②（名簿）'!$B169="","",'入力シート ②（名簿）'!$B169)</f>
        <v/>
      </c>
      <c r="O40" s="106" t="str">
        <f>IF('入力シート ②（名簿）'!$C169="","",'入力シート ②（名簿）'!$C169)</f>
        <v/>
      </c>
      <c r="P40" s="107" t="str">
        <f>IF('入力シート ②（名簿）'!$D169="","",'入力シート ②（名簿）'!$D169)</f>
        <v/>
      </c>
      <c r="Q40" s="110">
        <v>28</v>
      </c>
      <c r="R40" s="108" t="str">
        <f>'（様式１）参加申込書'!AA51</f>
        <v/>
      </c>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row>
    <row r="41" spans="1:55" s="31" customFormat="1" ht="15.75" customHeight="1" x14ac:dyDescent="0.15">
      <c r="A41" s="109">
        <f t="shared" si="0"/>
        <v>29</v>
      </c>
      <c r="B41" s="105" t="str">
        <f>IF('入力シート ②（名簿）'!$B50="","",'入力シート ②（名簿）'!$B50)</f>
        <v/>
      </c>
      <c r="C41" s="106" t="str">
        <f>IF('入力シート ②（名簿）'!$C50="","",'入力シート ②（名簿）'!$C50)</f>
        <v/>
      </c>
      <c r="D41" s="107" t="str">
        <f>IF('入力シート ②（名簿）'!$D50="","",'入力シート ②（名簿）'!$D50)</f>
        <v/>
      </c>
      <c r="E41" s="104">
        <v>69</v>
      </c>
      <c r="F41" s="105" t="str">
        <f>IF('入力シート ②（名簿）'!$B90="","",'入力シート ②（名簿）'!$B90)</f>
        <v/>
      </c>
      <c r="G41" s="106" t="str">
        <f>IF('入力シート ②（名簿）'!$C90="","",'入力シート ②（名簿）'!$C90)</f>
        <v/>
      </c>
      <c r="H41" s="107" t="str">
        <f>IF('入力シート ②（名簿）'!$D90="","",'入力シート ②（名簿）'!$D90)</f>
        <v/>
      </c>
      <c r="I41" s="109">
        <f t="shared" si="1"/>
        <v>109</v>
      </c>
      <c r="J41" s="105" t="str">
        <f>IF('入力シート ②（名簿）'!$B130="","",'入力シート ②（名簿）'!$B130)</f>
        <v/>
      </c>
      <c r="K41" s="106" t="str">
        <f>IF('入力シート ②（名簿）'!$C130="","",'入力シート ②（名簿）'!$C130)</f>
        <v/>
      </c>
      <c r="L41" s="107" t="str">
        <f>IF('入力シート ②（名簿）'!$D130="","",'入力シート ②（名簿）'!$D130)</f>
        <v/>
      </c>
      <c r="M41" s="109">
        <f t="shared" si="2"/>
        <v>149</v>
      </c>
      <c r="N41" s="105" t="str">
        <f>IF('入力シート ②（名簿）'!$B170="","",'入力シート ②（名簿）'!$B170)</f>
        <v/>
      </c>
      <c r="O41" s="106" t="str">
        <f>IF('入力シート ②（名簿）'!$C170="","",'入力シート ②（名簿）'!$C170)</f>
        <v/>
      </c>
      <c r="P41" s="107" t="str">
        <f>IF('入力シート ②（名簿）'!$D170="","",'入力シート ②（名簿）'!$D170)</f>
        <v/>
      </c>
      <c r="Q41" s="110">
        <v>29</v>
      </c>
      <c r="R41" s="108" t="str">
        <f>'（様式１）参加申込書'!AA52</f>
        <v/>
      </c>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row>
    <row r="42" spans="1:55" s="31" customFormat="1" ht="15.75" customHeight="1" x14ac:dyDescent="0.15">
      <c r="A42" s="109">
        <f t="shared" si="0"/>
        <v>30</v>
      </c>
      <c r="B42" s="105" t="str">
        <f>IF('入力シート ②（名簿）'!$B51="","",'入力シート ②（名簿）'!$B51)</f>
        <v/>
      </c>
      <c r="C42" s="106" t="str">
        <f>IF('入力シート ②（名簿）'!$C51="","",'入力シート ②（名簿）'!$C51)</f>
        <v/>
      </c>
      <c r="D42" s="107" t="str">
        <f>IF('入力シート ②（名簿）'!$D51="","",'入力シート ②（名簿）'!$D51)</f>
        <v/>
      </c>
      <c r="E42" s="104">
        <v>70</v>
      </c>
      <c r="F42" s="105" t="str">
        <f>IF('入力シート ②（名簿）'!$B91="","",'入力シート ②（名簿）'!$B91)</f>
        <v/>
      </c>
      <c r="G42" s="106" t="str">
        <f>IF('入力シート ②（名簿）'!$C91="","",'入力シート ②（名簿）'!$C91)</f>
        <v/>
      </c>
      <c r="H42" s="107" t="str">
        <f>IF('入力シート ②（名簿）'!$D91="","",'入力シート ②（名簿）'!$D91)</f>
        <v/>
      </c>
      <c r="I42" s="109">
        <f t="shared" si="1"/>
        <v>110</v>
      </c>
      <c r="J42" s="105" t="str">
        <f>IF('入力シート ②（名簿）'!$B131="","",'入力シート ②（名簿）'!$B131)</f>
        <v/>
      </c>
      <c r="K42" s="106" t="str">
        <f>IF('入力シート ②（名簿）'!$C131="","",'入力シート ②（名簿）'!$C131)</f>
        <v/>
      </c>
      <c r="L42" s="107" t="str">
        <f>IF('入力シート ②（名簿）'!$D131="","",'入力シート ②（名簿）'!$D131)</f>
        <v/>
      </c>
      <c r="M42" s="109">
        <f t="shared" si="2"/>
        <v>150</v>
      </c>
      <c r="N42" s="105" t="str">
        <f>IF('入力シート ②（名簿）'!$B171="","",'入力シート ②（名簿）'!$B171)</f>
        <v/>
      </c>
      <c r="O42" s="106" t="str">
        <f>IF('入力シート ②（名簿）'!$C171="","",'入力シート ②（名簿）'!$C171)</f>
        <v/>
      </c>
      <c r="P42" s="107" t="str">
        <f>IF('入力シート ②（名簿）'!$D171="","",'入力シート ②（名簿）'!$D171)</f>
        <v/>
      </c>
      <c r="Q42" s="110">
        <v>30</v>
      </c>
      <c r="R42" s="108" t="str">
        <f>'（様式１）参加申込書'!AA53</f>
        <v/>
      </c>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row>
    <row r="43" spans="1:55" s="31" customFormat="1" ht="15.75" customHeight="1" x14ac:dyDescent="0.15">
      <c r="A43" s="109">
        <f t="shared" si="0"/>
        <v>31</v>
      </c>
      <c r="B43" s="105" t="str">
        <f>IF('入力シート ②（名簿）'!$B52="","",'入力シート ②（名簿）'!$B52)</f>
        <v/>
      </c>
      <c r="C43" s="106" t="str">
        <f>IF('入力シート ②（名簿）'!$C52="","",'入力シート ②（名簿）'!$C52)</f>
        <v/>
      </c>
      <c r="D43" s="107" t="str">
        <f>IF('入力シート ②（名簿）'!$D52="","",'入力シート ②（名簿）'!$D52)</f>
        <v/>
      </c>
      <c r="E43" s="104">
        <v>71</v>
      </c>
      <c r="F43" s="105" t="str">
        <f>IF('入力シート ②（名簿）'!$B92="","",'入力シート ②（名簿）'!$B92)</f>
        <v/>
      </c>
      <c r="G43" s="106" t="str">
        <f>IF('入力シート ②（名簿）'!$C92="","",'入力シート ②（名簿）'!$C92)</f>
        <v/>
      </c>
      <c r="H43" s="107" t="str">
        <f>IF('入力シート ②（名簿）'!$D92="","",'入力シート ②（名簿）'!$D92)</f>
        <v/>
      </c>
      <c r="I43" s="109">
        <f t="shared" si="1"/>
        <v>111</v>
      </c>
      <c r="J43" s="105" t="str">
        <f>IF('入力シート ②（名簿）'!$B132="","",'入力シート ②（名簿）'!$B132)</f>
        <v/>
      </c>
      <c r="K43" s="106" t="str">
        <f>IF('入力シート ②（名簿）'!$C132="","",'入力シート ②（名簿）'!$C132)</f>
        <v/>
      </c>
      <c r="L43" s="107" t="str">
        <f>IF('入力シート ②（名簿）'!$D132="","",'入力シート ②（名簿）'!$D132)</f>
        <v/>
      </c>
      <c r="M43" s="109">
        <f t="shared" si="2"/>
        <v>151</v>
      </c>
      <c r="N43" s="105" t="str">
        <f>IF('入力シート ②（名簿）'!$B172="","",'入力シート ②（名簿）'!$B172)</f>
        <v/>
      </c>
      <c r="O43" s="106" t="str">
        <f>IF('入力シート ②（名簿）'!$C172="","",'入力シート ②（名簿）'!$C172)</f>
        <v/>
      </c>
      <c r="P43" s="107" t="str">
        <f>IF('入力シート ②（名簿）'!$D172="","",'入力シート ②（名簿）'!$D172)</f>
        <v/>
      </c>
      <c r="Q43" s="1022"/>
      <c r="R43" s="102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row>
    <row r="44" spans="1:55" s="31" customFormat="1" ht="15.75" customHeight="1" x14ac:dyDescent="0.15">
      <c r="A44" s="109">
        <f t="shared" si="0"/>
        <v>32</v>
      </c>
      <c r="B44" s="105" t="str">
        <f>IF('入力シート ②（名簿）'!$B53="","",'入力シート ②（名簿）'!$B53)</f>
        <v/>
      </c>
      <c r="C44" s="106" t="str">
        <f>IF('入力シート ②（名簿）'!$C53="","",'入力シート ②（名簿）'!$C53)</f>
        <v/>
      </c>
      <c r="D44" s="107" t="str">
        <f>IF('入力シート ②（名簿）'!$D53="","",'入力シート ②（名簿）'!$D53)</f>
        <v/>
      </c>
      <c r="E44" s="104">
        <v>72</v>
      </c>
      <c r="F44" s="105" t="str">
        <f>IF('入力シート ②（名簿）'!$B93="","",'入力シート ②（名簿）'!$B93)</f>
        <v/>
      </c>
      <c r="G44" s="106" t="str">
        <f>IF('入力シート ②（名簿）'!$C93="","",'入力シート ②（名簿）'!$C93)</f>
        <v/>
      </c>
      <c r="H44" s="107" t="str">
        <f>IF('入力シート ②（名簿）'!$D93="","",'入力シート ②（名簿）'!$D93)</f>
        <v/>
      </c>
      <c r="I44" s="109">
        <f t="shared" si="1"/>
        <v>112</v>
      </c>
      <c r="J44" s="105" t="str">
        <f>IF('入力シート ②（名簿）'!$B133="","",'入力シート ②（名簿）'!$B133)</f>
        <v/>
      </c>
      <c r="K44" s="106" t="str">
        <f>IF('入力シート ②（名簿）'!$C133="","",'入力シート ②（名簿）'!$C133)</f>
        <v/>
      </c>
      <c r="L44" s="107" t="str">
        <f>IF('入力シート ②（名簿）'!$D133="","",'入力シート ②（名簿）'!$D133)</f>
        <v/>
      </c>
      <c r="M44" s="109">
        <f t="shared" si="2"/>
        <v>152</v>
      </c>
      <c r="N44" s="105" t="str">
        <f>IF('入力シート ②（名簿）'!$B173="","",'入力シート ②（名簿）'!$B173)</f>
        <v/>
      </c>
      <c r="O44" s="106" t="str">
        <f>IF('入力シート ②（名簿）'!$C173="","",'入力シート ②（名簿）'!$C173)</f>
        <v/>
      </c>
      <c r="P44" s="107" t="str">
        <f>IF('入力シート ②（名簿）'!$D173="","",'入力シート ②（名簿）'!$D173)</f>
        <v/>
      </c>
      <c r="Q44" s="1024"/>
      <c r="R44" s="1025"/>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row>
    <row r="45" spans="1:55" s="31" customFormat="1" ht="15.75" customHeight="1" x14ac:dyDescent="0.15">
      <c r="A45" s="109">
        <f t="shared" si="0"/>
        <v>33</v>
      </c>
      <c r="B45" s="105" t="str">
        <f>IF('入力シート ②（名簿）'!$B54="","",'入力シート ②（名簿）'!$B54)</f>
        <v/>
      </c>
      <c r="C45" s="106" t="str">
        <f>IF('入力シート ②（名簿）'!$C54="","",'入力シート ②（名簿）'!$C54)</f>
        <v/>
      </c>
      <c r="D45" s="107" t="str">
        <f>IF('入力シート ②（名簿）'!$D54="","",'入力シート ②（名簿）'!$D54)</f>
        <v/>
      </c>
      <c r="E45" s="104">
        <v>73</v>
      </c>
      <c r="F45" s="105" t="str">
        <f>IF('入力シート ②（名簿）'!$B94="","",'入力シート ②（名簿）'!$B94)</f>
        <v/>
      </c>
      <c r="G45" s="106" t="str">
        <f>IF('入力シート ②（名簿）'!$C94="","",'入力シート ②（名簿）'!$C94)</f>
        <v/>
      </c>
      <c r="H45" s="107" t="str">
        <f>IF('入力シート ②（名簿）'!$D94="","",'入力シート ②（名簿）'!$D94)</f>
        <v/>
      </c>
      <c r="I45" s="109">
        <f t="shared" si="1"/>
        <v>113</v>
      </c>
      <c r="J45" s="105" t="str">
        <f>IF('入力シート ②（名簿）'!$B134="","",'入力シート ②（名簿）'!$B134)</f>
        <v/>
      </c>
      <c r="K45" s="106" t="str">
        <f>IF('入力シート ②（名簿）'!$C134="","",'入力シート ②（名簿）'!$C134)</f>
        <v/>
      </c>
      <c r="L45" s="107" t="str">
        <f>IF('入力シート ②（名簿）'!$D134="","",'入力シート ②（名簿）'!$D134)</f>
        <v/>
      </c>
      <c r="M45" s="109">
        <f t="shared" si="2"/>
        <v>153</v>
      </c>
      <c r="N45" s="105" t="str">
        <f>IF('入力シート ②（名簿）'!$B174="","",'入力シート ②（名簿）'!$B174)</f>
        <v/>
      </c>
      <c r="O45" s="106" t="str">
        <f>IF('入力シート ②（名簿）'!$C174="","",'入力シート ②（名簿）'!$C174)</f>
        <v/>
      </c>
      <c r="P45" s="107" t="str">
        <f>IF('入力シート ②（名簿）'!$D174="","",'入力シート ②（名簿）'!$D174)</f>
        <v/>
      </c>
      <c r="Q45" s="1024"/>
      <c r="R45" s="102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row>
    <row r="46" spans="1:55" s="31" customFormat="1" ht="15.75" customHeight="1" x14ac:dyDescent="0.15">
      <c r="A46" s="109">
        <f t="shared" si="0"/>
        <v>34</v>
      </c>
      <c r="B46" s="105" t="str">
        <f>IF('入力シート ②（名簿）'!$B55="","",'入力シート ②（名簿）'!$B55)</f>
        <v/>
      </c>
      <c r="C46" s="106" t="str">
        <f>IF('入力シート ②（名簿）'!$C55="","",'入力シート ②（名簿）'!$C55)</f>
        <v/>
      </c>
      <c r="D46" s="107" t="str">
        <f>IF('入力シート ②（名簿）'!$D55="","",'入力シート ②（名簿）'!$D55)</f>
        <v/>
      </c>
      <c r="E46" s="104">
        <v>74</v>
      </c>
      <c r="F46" s="105" t="str">
        <f>IF('入力シート ②（名簿）'!$B95="","",'入力シート ②（名簿）'!$B95)</f>
        <v/>
      </c>
      <c r="G46" s="106" t="str">
        <f>IF('入力シート ②（名簿）'!$C95="","",'入力シート ②（名簿）'!$C95)</f>
        <v/>
      </c>
      <c r="H46" s="107" t="str">
        <f>IF('入力シート ②（名簿）'!$D95="","",'入力シート ②（名簿）'!$D95)</f>
        <v/>
      </c>
      <c r="I46" s="109">
        <f t="shared" si="1"/>
        <v>114</v>
      </c>
      <c r="J46" s="105" t="str">
        <f>IF('入力シート ②（名簿）'!$B135="","",'入力シート ②（名簿）'!$B135)</f>
        <v/>
      </c>
      <c r="K46" s="106" t="str">
        <f>IF('入力シート ②（名簿）'!$C135="","",'入力シート ②（名簿）'!$C135)</f>
        <v/>
      </c>
      <c r="L46" s="107" t="str">
        <f>IF('入力シート ②（名簿）'!$D135="","",'入力シート ②（名簿）'!$D135)</f>
        <v/>
      </c>
      <c r="M46" s="109">
        <f t="shared" si="2"/>
        <v>154</v>
      </c>
      <c r="N46" s="105" t="str">
        <f>IF('入力シート ②（名簿）'!$B175="","",'入力シート ②（名簿）'!$B175)</f>
        <v/>
      </c>
      <c r="O46" s="106" t="str">
        <f>IF('入力シート ②（名簿）'!$C175="","",'入力シート ②（名簿）'!$C175)</f>
        <v/>
      </c>
      <c r="P46" s="107" t="str">
        <f>IF('入力シート ②（名簿）'!$D175="","",'入力シート ②（名簿）'!$D175)</f>
        <v/>
      </c>
      <c r="Q46" s="1024"/>
      <c r="R46" s="1025"/>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row>
    <row r="47" spans="1:55" s="31" customFormat="1" ht="15.75" customHeight="1" x14ac:dyDescent="0.15">
      <c r="A47" s="109">
        <f t="shared" si="0"/>
        <v>35</v>
      </c>
      <c r="B47" s="105" t="str">
        <f>IF('入力シート ②（名簿）'!$B56="","",'入力シート ②（名簿）'!$B56)</f>
        <v/>
      </c>
      <c r="C47" s="106" t="str">
        <f>IF('入力シート ②（名簿）'!$C56="","",'入力シート ②（名簿）'!$C56)</f>
        <v/>
      </c>
      <c r="D47" s="107" t="str">
        <f>IF('入力シート ②（名簿）'!$D56="","",'入力シート ②（名簿）'!$D56)</f>
        <v/>
      </c>
      <c r="E47" s="104">
        <v>75</v>
      </c>
      <c r="F47" s="105" t="str">
        <f>IF('入力シート ②（名簿）'!$B96="","",'入力シート ②（名簿）'!$B96)</f>
        <v/>
      </c>
      <c r="G47" s="106" t="str">
        <f>IF('入力シート ②（名簿）'!$C96="","",'入力シート ②（名簿）'!$C96)</f>
        <v/>
      </c>
      <c r="H47" s="107" t="str">
        <f>IF('入力シート ②（名簿）'!$D96="","",'入力シート ②（名簿）'!$D96)</f>
        <v/>
      </c>
      <c r="I47" s="109">
        <f t="shared" si="1"/>
        <v>115</v>
      </c>
      <c r="J47" s="105" t="str">
        <f>IF('入力シート ②（名簿）'!$B136="","",'入力シート ②（名簿）'!$B136)</f>
        <v/>
      </c>
      <c r="K47" s="106" t="str">
        <f>IF('入力シート ②（名簿）'!$C136="","",'入力シート ②（名簿）'!$C136)</f>
        <v/>
      </c>
      <c r="L47" s="107" t="str">
        <f>IF('入力シート ②（名簿）'!$D136="","",'入力シート ②（名簿）'!$D136)</f>
        <v/>
      </c>
      <c r="M47" s="109">
        <f t="shared" si="2"/>
        <v>155</v>
      </c>
      <c r="N47" s="105" t="str">
        <f>IF('入力シート ②（名簿）'!$B176="","",'入力シート ②（名簿）'!$B176)</f>
        <v/>
      </c>
      <c r="O47" s="106" t="str">
        <f>IF('入力シート ②（名簿）'!$C176="","",'入力シート ②（名簿）'!$C176)</f>
        <v/>
      </c>
      <c r="P47" s="107" t="str">
        <f>IF('入力シート ②（名簿）'!$D176="","",'入力シート ②（名簿）'!$D176)</f>
        <v/>
      </c>
      <c r="Q47" s="1024"/>
      <c r="R47" s="1025"/>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row>
    <row r="48" spans="1:55" s="31" customFormat="1" ht="15.75" customHeight="1" x14ac:dyDescent="0.15">
      <c r="A48" s="109">
        <f t="shared" si="0"/>
        <v>36</v>
      </c>
      <c r="B48" s="105" t="str">
        <f>IF('入力シート ②（名簿）'!$B57="","",'入力シート ②（名簿）'!$B57)</f>
        <v/>
      </c>
      <c r="C48" s="106" t="str">
        <f>IF('入力シート ②（名簿）'!$C57="","",'入力シート ②（名簿）'!$C57)</f>
        <v/>
      </c>
      <c r="D48" s="107" t="str">
        <f>IF('入力シート ②（名簿）'!$D57="","",'入力シート ②（名簿）'!$D57)</f>
        <v/>
      </c>
      <c r="E48" s="104">
        <v>76</v>
      </c>
      <c r="F48" s="105" t="str">
        <f>IF('入力シート ②（名簿）'!$B97="","",'入力シート ②（名簿）'!$B97)</f>
        <v/>
      </c>
      <c r="G48" s="106" t="str">
        <f>IF('入力シート ②（名簿）'!$C97="","",'入力シート ②（名簿）'!$C97)</f>
        <v/>
      </c>
      <c r="H48" s="107" t="str">
        <f>IF('入力シート ②（名簿）'!$D97="","",'入力シート ②（名簿）'!$D97)</f>
        <v/>
      </c>
      <c r="I48" s="109">
        <f t="shared" si="1"/>
        <v>116</v>
      </c>
      <c r="J48" s="105" t="str">
        <f>IF('入力シート ②（名簿）'!$B137="","",'入力シート ②（名簿）'!$B137)</f>
        <v/>
      </c>
      <c r="K48" s="106" t="str">
        <f>IF('入力シート ②（名簿）'!$C137="","",'入力シート ②（名簿）'!$C137)</f>
        <v/>
      </c>
      <c r="L48" s="107" t="str">
        <f>IF('入力シート ②（名簿）'!$D137="","",'入力シート ②（名簿）'!$D137)</f>
        <v/>
      </c>
      <c r="M48" s="109">
        <f t="shared" si="2"/>
        <v>156</v>
      </c>
      <c r="N48" s="105" t="str">
        <f>IF('入力シート ②（名簿）'!$B177="","",'入力シート ②（名簿）'!$B177)</f>
        <v/>
      </c>
      <c r="O48" s="106" t="str">
        <f>IF('入力シート ②（名簿）'!$C177="","",'入力シート ②（名簿）'!$C177)</f>
        <v/>
      </c>
      <c r="P48" s="107" t="str">
        <f>IF('入力シート ②（名簿）'!$D177="","",'入力シート ②（名簿）'!$D177)</f>
        <v/>
      </c>
      <c r="Q48" s="1024"/>
      <c r="R48" s="1025"/>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row>
    <row r="49" spans="1:55" s="31" customFormat="1" ht="15.75" customHeight="1" x14ac:dyDescent="0.15">
      <c r="A49" s="109">
        <f t="shared" si="0"/>
        <v>37</v>
      </c>
      <c r="B49" s="105" t="str">
        <f>IF('入力シート ②（名簿）'!$B58="","",'入力シート ②（名簿）'!$B58)</f>
        <v/>
      </c>
      <c r="C49" s="106" t="str">
        <f>IF('入力シート ②（名簿）'!$C58="","",'入力シート ②（名簿）'!$C58)</f>
        <v/>
      </c>
      <c r="D49" s="107" t="str">
        <f>IF('入力シート ②（名簿）'!$D58="","",'入力シート ②（名簿）'!$D58)</f>
        <v/>
      </c>
      <c r="E49" s="104">
        <v>77</v>
      </c>
      <c r="F49" s="105" t="str">
        <f>IF('入力シート ②（名簿）'!$B98="","",'入力シート ②（名簿）'!$B98)</f>
        <v/>
      </c>
      <c r="G49" s="106" t="str">
        <f>IF('入力シート ②（名簿）'!$C98="","",'入力シート ②（名簿）'!$C98)</f>
        <v/>
      </c>
      <c r="H49" s="107" t="str">
        <f>IF('入力シート ②（名簿）'!$D98="","",'入力シート ②（名簿）'!$D98)</f>
        <v/>
      </c>
      <c r="I49" s="109">
        <f t="shared" si="1"/>
        <v>117</v>
      </c>
      <c r="J49" s="105" t="str">
        <f>IF('入力シート ②（名簿）'!$B138="","",'入力シート ②（名簿）'!$B138)</f>
        <v/>
      </c>
      <c r="K49" s="106" t="str">
        <f>IF('入力シート ②（名簿）'!$C138="","",'入力シート ②（名簿）'!$C138)</f>
        <v/>
      </c>
      <c r="L49" s="107" t="str">
        <f>IF('入力シート ②（名簿）'!$D138="","",'入力シート ②（名簿）'!$D138)</f>
        <v/>
      </c>
      <c r="M49" s="109">
        <f t="shared" si="2"/>
        <v>157</v>
      </c>
      <c r="N49" s="105" t="str">
        <f>IF('入力シート ②（名簿）'!$B178="","",'入力シート ②（名簿）'!$B178)</f>
        <v/>
      </c>
      <c r="O49" s="106" t="str">
        <f>IF('入力シート ②（名簿）'!$C178="","",'入力シート ②（名簿）'!$C178)</f>
        <v/>
      </c>
      <c r="P49" s="107" t="str">
        <f>IF('入力シート ②（名簿）'!$D178="","",'入力シート ②（名簿）'!$D178)</f>
        <v/>
      </c>
      <c r="Q49" s="1024"/>
      <c r="R49" s="1025"/>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row>
    <row r="50" spans="1:55" s="31" customFormat="1" ht="15.75" customHeight="1" x14ac:dyDescent="0.15">
      <c r="A50" s="109">
        <f t="shared" si="0"/>
        <v>38</v>
      </c>
      <c r="B50" s="105" t="str">
        <f>IF('入力シート ②（名簿）'!$B59="","",'入力シート ②（名簿）'!$B59)</f>
        <v/>
      </c>
      <c r="C50" s="106" t="str">
        <f>IF('入力シート ②（名簿）'!$C59="","",'入力シート ②（名簿）'!$C59)</f>
        <v/>
      </c>
      <c r="D50" s="107" t="str">
        <f>IF('入力シート ②（名簿）'!$D59="","",'入力シート ②（名簿）'!$D59)</f>
        <v/>
      </c>
      <c r="E50" s="104">
        <v>78</v>
      </c>
      <c r="F50" s="105" t="str">
        <f>IF('入力シート ②（名簿）'!$B99="","",'入力シート ②（名簿）'!$B99)</f>
        <v/>
      </c>
      <c r="G50" s="106" t="str">
        <f>IF('入力シート ②（名簿）'!$C99="","",'入力シート ②（名簿）'!$C99)</f>
        <v/>
      </c>
      <c r="H50" s="107" t="str">
        <f>IF('入力シート ②（名簿）'!$D99="","",'入力シート ②（名簿）'!$D99)</f>
        <v/>
      </c>
      <c r="I50" s="109">
        <f t="shared" si="1"/>
        <v>118</v>
      </c>
      <c r="J50" s="105" t="str">
        <f>IF('入力シート ②（名簿）'!$B139="","",'入力シート ②（名簿）'!$B139)</f>
        <v/>
      </c>
      <c r="K50" s="106" t="str">
        <f>IF('入力シート ②（名簿）'!$C139="","",'入力シート ②（名簿）'!$C139)</f>
        <v/>
      </c>
      <c r="L50" s="107" t="str">
        <f>IF('入力シート ②（名簿）'!$D139="","",'入力シート ②（名簿）'!$D139)</f>
        <v/>
      </c>
      <c r="M50" s="109">
        <f t="shared" si="2"/>
        <v>158</v>
      </c>
      <c r="N50" s="105" t="str">
        <f>IF('入力シート ②（名簿）'!$B179="","",'入力シート ②（名簿）'!$B179)</f>
        <v/>
      </c>
      <c r="O50" s="106" t="str">
        <f>IF('入力シート ②（名簿）'!$C179="","",'入力シート ②（名簿）'!$C179)</f>
        <v/>
      </c>
      <c r="P50" s="107" t="str">
        <f>IF('入力シート ②（名簿）'!$D179="","",'入力シート ②（名簿）'!$D179)</f>
        <v/>
      </c>
      <c r="Q50" s="1024"/>
      <c r="R50" s="1025"/>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row>
    <row r="51" spans="1:55" s="31" customFormat="1" ht="15.75" customHeight="1" x14ac:dyDescent="0.15">
      <c r="A51" s="109">
        <f t="shared" si="0"/>
        <v>39</v>
      </c>
      <c r="B51" s="105" t="str">
        <f>IF('入力シート ②（名簿）'!$B60="","",'入力シート ②（名簿）'!$B60)</f>
        <v/>
      </c>
      <c r="C51" s="106" t="str">
        <f>IF('入力シート ②（名簿）'!$C60="","",'入力シート ②（名簿）'!$C60)</f>
        <v/>
      </c>
      <c r="D51" s="107" t="str">
        <f>IF('入力シート ②（名簿）'!$D60="","",'入力シート ②（名簿）'!$D60)</f>
        <v/>
      </c>
      <c r="E51" s="104">
        <v>79</v>
      </c>
      <c r="F51" s="105" t="str">
        <f>IF('入力シート ②（名簿）'!$B100="","",'入力シート ②（名簿）'!$B100)</f>
        <v/>
      </c>
      <c r="G51" s="106" t="str">
        <f>IF('入力シート ②（名簿）'!$C100="","",'入力シート ②（名簿）'!$C100)</f>
        <v/>
      </c>
      <c r="H51" s="107" t="str">
        <f>IF('入力シート ②（名簿）'!$D100="","",'入力シート ②（名簿）'!$D100)</f>
        <v/>
      </c>
      <c r="I51" s="109">
        <f t="shared" si="1"/>
        <v>119</v>
      </c>
      <c r="J51" s="105" t="str">
        <f>IF('入力シート ②（名簿）'!$B140="","",'入力シート ②（名簿）'!$B140)</f>
        <v/>
      </c>
      <c r="K51" s="106" t="str">
        <f>IF('入力シート ②（名簿）'!$C140="","",'入力シート ②（名簿）'!$C140)</f>
        <v/>
      </c>
      <c r="L51" s="107" t="str">
        <f>IF('入力シート ②（名簿）'!$D140="","",'入力シート ②（名簿）'!$D140)</f>
        <v/>
      </c>
      <c r="M51" s="109">
        <f t="shared" si="2"/>
        <v>159</v>
      </c>
      <c r="N51" s="105" t="str">
        <f>IF('入力シート ②（名簿）'!$B180="","",'入力シート ②（名簿）'!$B180)</f>
        <v/>
      </c>
      <c r="O51" s="106" t="str">
        <f>IF('入力シート ②（名簿）'!$C180="","",'入力シート ②（名簿）'!$C180)</f>
        <v/>
      </c>
      <c r="P51" s="107" t="str">
        <f>IF('入力シート ②（名簿）'!$D180="","",'入力シート ②（名簿）'!$D180)</f>
        <v/>
      </c>
      <c r="Q51" s="1024"/>
      <c r="R51" s="1025"/>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row>
    <row r="52" spans="1:55" s="31" customFormat="1" ht="15.75" customHeight="1" thickBot="1" x14ac:dyDescent="0.2">
      <c r="A52" s="111">
        <f t="shared" si="0"/>
        <v>40</v>
      </c>
      <c r="B52" s="105" t="str">
        <f>IF('入力シート ②（名簿）'!$B61="","",'入力シート ②（名簿）'!$B61)</f>
        <v/>
      </c>
      <c r="C52" s="106" t="str">
        <f>IF('入力シート ②（名簿）'!$C61="","",'入力シート ②（名簿）'!$C61)</f>
        <v/>
      </c>
      <c r="D52" s="142" t="str">
        <f>IF('入力シート ②（名簿）'!$D61="","",'入力シート ②（名簿）'!$D61)</f>
        <v/>
      </c>
      <c r="E52" s="143">
        <v>80</v>
      </c>
      <c r="F52" s="105" t="str">
        <f>IF('入力シート ②（名簿）'!$B101="","",'入力シート ②（名簿）'!$B101)</f>
        <v/>
      </c>
      <c r="G52" s="106" t="str">
        <f>IF('入力シート ②（名簿）'!$C101="","",'入力シート ②（名簿）'!$C101)</f>
        <v/>
      </c>
      <c r="H52" s="107" t="str">
        <f>IF('入力シート ②（名簿）'!$D101="","",'入力シート ②（名簿）'!$D101)</f>
        <v/>
      </c>
      <c r="I52" s="111">
        <f t="shared" si="1"/>
        <v>120</v>
      </c>
      <c r="J52" s="105" t="str">
        <f>IF('入力シート ②（名簿）'!$B141="","",'入力シート ②（名簿）'!$B141)</f>
        <v/>
      </c>
      <c r="K52" s="106" t="str">
        <f>IF('入力シート ②（名簿）'!$C141="","",'入力シート ②（名簿）'!$C141)</f>
        <v/>
      </c>
      <c r="L52" s="107" t="str">
        <f>IF('入力シート ②（名簿）'!$D141="","",'入力シート ②（名簿）'!$D141)</f>
        <v/>
      </c>
      <c r="M52" s="111">
        <f t="shared" si="2"/>
        <v>160</v>
      </c>
      <c r="N52" s="105" t="str">
        <f>IF('入力シート ②（名簿）'!$B181="","",'入力シート ②（名簿）'!$B181)</f>
        <v/>
      </c>
      <c r="O52" s="106" t="str">
        <f>IF('入力シート ②（名簿）'!$C181="","",'入力シート ②（名簿）'!$C181)</f>
        <v/>
      </c>
      <c r="P52" s="107" t="str">
        <f>IF('入力シート ②（名簿）'!$D181="","",'入力シート ②（名簿）'!$D181)</f>
        <v/>
      </c>
      <c r="Q52" s="1026"/>
      <c r="R52" s="1027"/>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row>
    <row r="53" spans="1:55" s="31" customFormat="1" ht="15" customHeight="1" x14ac:dyDescent="0.15">
      <c r="A53" s="112"/>
      <c r="B53" s="112"/>
      <c r="C53" s="112"/>
      <c r="D53" s="112"/>
      <c r="E53" s="112"/>
      <c r="F53" s="112"/>
      <c r="G53" s="112"/>
      <c r="H53" s="112"/>
      <c r="I53" s="112"/>
      <c r="J53" s="112"/>
      <c r="K53" s="112"/>
      <c r="L53" s="112"/>
      <c r="M53" s="112"/>
      <c r="N53" s="112"/>
      <c r="O53" s="112"/>
      <c r="P53" s="112"/>
      <c r="Q53" s="112"/>
      <c r="R53" s="112"/>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row>
    <row r="54" spans="1:55" ht="15" customHeight="1" x14ac:dyDescent="0.15">
      <c r="A54" s="113"/>
      <c r="B54" s="113"/>
      <c r="C54" s="113"/>
      <c r="D54" s="113"/>
      <c r="E54" s="113"/>
      <c r="F54" s="113"/>
      <c r="G54" s="113"/>
      <c r="H54" s="113"/>
      <c r="I54" s="113"/>
      <c r="J54" s="113"/>
      <c r="K54" s="113"/>
      <c r="L54" s="1018" t="s">
        <v>605</v>
      </c>
      <c r="M54" s="1019"/>
      <c r="N54" s="1019"/>
      <c r="O54" s="1019"/>
      <c r="P54" s="1019"/>
      <c r="Q54" s="1019"/>
      <c r="R54" s="1020"/>
      <c r="S54" s="204"/>
    </row>
    <row r="55" spans="1:55" ht="13.5" hidden="1" customHeight="1" x14ac:dyDescent="0.15">
      <c r="A55" s="29"/>
      <c r="B55" s="29"/>
      <c r="C55" s="29"/>
      <c r="D55" s="29"/>
      <c r="E55" s="29"/>
      <c r="F55" s="29"/>
      <c r="G55" s="29"/>
      <c r="H55" s="29"/>
      <c r="I55" s="29"/>
      <c r="J55" s="29"/>
      <c r="K55" s="29"/>
      <c r="L55" s="29"/>
      <c r="M55" s="29"/>
      <c r="N55" s="29"/>
      <c r="O55" s="29"/>
      <c r="P55" s="29"/>
      <c r="Q55" s="29"/>
      <c r="R55" s="29"/>
      <c r="S55" s="204"/>
    </row>
    <row r="56" spans="1:55" hidden="1" x14ac:dyDescent="0.15">
      <c r="A56" s="29"/>
      <c r="B56" s="29"/>
      <c r="C56" s="29"/>
      <c r="D56" s="29"/>
      <c r="E56" s="29"/>
      <c r="F56" s="29"/>
      <c r="G56" s="29"/>
      <c r="H56" s="29"/>
      <c r="I56" s="29"/>
      <c r="J56" s="29"/>
      <c r="K56" s="29"/>
      <c r="L56" s="29"/>
      <c r="M56" s="29"/>
      <c r="N56" s="29"/>
      <c r="O56" s="29"/>
      <c r="P56" s="29"/>
      <c r="Q56" s="29"/>
      <c r="R56" s="29"/>
    </row>
    <row r="57" spans="1:55" hidden="1" x14ac:dyDescent="0.15">
      <c r="A57" s="29"/>
      <c r="B57" s="29"/>
      <c r="C57" s="29"/>
      <c r="D57" s="29"/>
      <c r="E57" s="29"/>
      <c r="F57" s="29"/>
      <c r="G57" s="29"/>
      <c r="H57" s="29"/>
      <c r="I57" s="29"/>
      <c r="J57" s="29"/>
      <c r="K57" s="29"/>
      <c r="L57" s="29"/>
      <c r="M57" s="29"/>
      <c r="N57" s="29"/>
      <c r="O57" s="29"/>
      <c r="P57" s="29"/>
      <c r="Q57" s="29"/>
      <c r="R57" s="29"/>
    </row>
    <row r="58" spans="1:55" hidden="1" x14ac:dyDescent="0.15">
      <c r="A58" s="29"/>
      <c r="B58" s="29"/>
      <c r="C58" s="29"/>
      <c r="D58" s="29"/>
      <c r="E58" s="29"/>
      <c r="F58" s="29"/>
      <c r="G58" s="29"/>
      <c r="H58" s="29"/>
      <c r="I58" s="29"/>
      <c r="J58" s="29"/>
      <c r="K58" s="29"/>
      <c r="L58" s="29"/>
      <c r="M58" s="29"/>
      <c r="N58" s="29"/>
      <c r="O58" s="29"/>
      <c r="P58" s="29"/>
      <c r="Q58" s="29"/>
      <c r="R58" s="29"/>
    </row>
    <row r="59" spans="1:55" hidden="1" x14ac:dyDescent="0.15">
      <c r="A59" s="29"/>
      <c r="B59" s="29"/>
      <c r="C59" s="29"/>
      <c r="D59" s="29"/>
      <c r="E59" s="29"/>
      <c r="F59" s="29"/>
      <c r="G59" s="29"/>
      <c r="H59" s="29"/>
      <c r="I59" s="29"/>
      <c r="J59" s="29"/>
      <c r="K59" s="29"/>
      <c r="L59" s="29"/>
      <c r="M59" s="29"/>
      <c r="N59" s="29"/>
      <c r="O59" s="29"/>
      <c r="P59" s="29"/>
      <c r="Q59" s="29"/>
      <c r="R59" s="29"/>
    </row>
    <row r="60" spans="1:55" hidden="1" x14ac:dyDescent="0.15">
      <c r="A60" s="29"/>
      <c r="B60" s="29"/>
      <c r="C60" s="29"/>
      <c r="D60" s="29"/>
      <c r="E60" s="29"/>
      <c r="F60" s="29"/>
      <c r="G60" s="29"/>
      <c r="H60" s="29"/>
      <c r="I60" s="29"/>
      <c r="J60" s="29"/>
      <c r="K60" s="29"/>
      <c r="L60" s="29"/>
      <c r="M60" s="29"/>
      <c r="N60" s="29"/>
      <c r="O60" s="29"/>
      <c r="P60" s="29"/>
      <c r="Q60" s="29"/>
      <c r="R60" s="29"/>
    </row>
    <row r="61" spans="1:55" hidden="1" x14ac:dyDescent="0.15">
      <c r="A61" s="29"/>
      <c r="B61" s="29"/>
      <c r="C61" s="29"/>
      <c r="D61" s="29"/>
      <c r="E61" s="29"/>
      <c r="F61" s="29"/>
      <c r="G61" s="29"/>
      <c r="H61" s="29"/>
      <c r="I61" s="29"/>
      <c r="J61" s="29"/>
      <c r="K61" s="29"/>
      <c r="L61" s="29"/>
      <c r="M61" s="29"/>
      <c r="N61" s="29"/>
      <c r="O61" s="29"/>
      <c r="P61" s="29"/>
      <c r="Q61" s="29"/>
      <c r="R61" s="29"/>
    </row>
    <row r="62" spans="1:55" hidden="1" x14ac:dyDescent="0.15">
      <c r="A62" s="29"/>
      <c r="B62" s="29"/>
      <c r="C62" s="29"/>
      <c r="D62" s="29"/>
      <c r="E62" s="29"/>
      <c r="F62" s="29"/>
      <c r="G62" s="29"/>
      <c r="H62" s="29"/>
      <c r="I62" s="29"/>
      <c r="J62" s="29"/>
      <c r="K62" s="29"/>
      <c r="L62" s="29"/>
      <c r="M62" s="29"/>
      <c r="N62" s="29"/>
      <c r="O62" s="29"/>
      <c r="P62" s="29"/>
      <c r="Q62" s="29"/>
      <c r="R62" s="29"/>
    </row>
    <row r="63" spans="1:55" hidden="1" x14ac:dyDescent="0.15">
      <c r="A63" s="29"/>
      <c r="B63" s="29"/>
      <c r="C63" s="29"/>
      <c r="D63" s="29"/>
      <c r="E63" s="29"/>
      <c r="F63" s="29"/>
      <c r="G63" s="29"/>
      <c r="H63" s="29"/>
      <c r="I63" s="29"/>
      <c r="J63" s="29"/>
      <c r="K63" s="29"/>
      <c r="L63" s="29"/>
      <c r="M63" s="29"/>
      <c r="N63" s="29"/>
      <c r="O63" s="29"/>
      <c r="P63" s="29"/>
      <c r="Q63" s="29"/>
      <c r="R63" s="29"/>
    </row>
    <row r="64" spans="1:55" hidden="1" x14ac:dyDescent="0.15">
      <c r="A64" s="29"/>
      <c r="B64" s="29"/>
      <c r="C64" s="29"/>
      <c r="D64" s="29"/>
      <c r="E64" s="29"/>
      <c r="F64" s="29"/>
      <c r="G64" s="29"/>
      <c r="H64" s="29"/>
      <c r="I64" s="29"/>
      <c r="J64" s="29"/>
      <c r="K64" s="29"/>
      <c r="L64" s="29"/>
      <c r="M64" s="29"/>
      <c r="N64" s="29"/>
      <c r="O64" s="29"/>
      <c r="P64" s="29"/>
      <c r="Q64" s="29"/>
      <c r="R64" s="29"/>
    </row>
    <row r="65" spans="1:18" hidden="1" x14ac:dyDescent="0.15">
      <c r="A65" s="29"/>
      <c r="B65" s="29"/>
      <c r="C65" s="29"/>
      <c r="D65" s="29"/>
      <c r="E65" s="29"/>
      <c r="F65" s="29"/>
      <c r="G65" s="29"/>
      <c r="H65" s="29"/>
      <c r="I65" s="29"/>
      <c r="J65" s="29"/>
      <c r="K65" s="29"/>
      <c r="L65" s="29"/>
      <c r="M65" s="29"/>
      <c r="N65" s="29"/>
      <c r="O65" s="29"/>
      <c r="P65" s="29"/>
      <c r="Q65" s="29"/>
      <c r="R65" s="29"/>
    </row>
    <row r="66" spans="1:18" hidden="1" x14ac:dyDescent="0.15">
      <c r="A66" s="28"/>
      <c r="B66" s="28"/>
      <c r="C66" s="28"/>
      <c r="D66" s="28"/>
      <c r="E66" s="28"/>
      <c r="F66" s="28"/>
      <c r="G66" s="28"/>
      <c r="H66" s="28"/>
      <c r="I66" s="28"/>
      <c r="J66" s="28"/>
      <c r="K66" s="28"/>
      <c r="L66" s="28"/>
      <c r="M66" s="28"/>
      <c r="N66" s="28"/>
      <c r="O66" s="28"/>
      <c r="P66" s="28"/>
      <c r="Q66" s="28"/>
      <c r="R66" s="28"/>
    </row>
    <row r="67" spans="1:18" hidden="1" x14ac:dyDescent="0.15">
      <c r="A67" s="28"/>
      <c r="B67" s="28"/>
      <c r="C67" s="28"/>
      <c r="D67" s="28"/>
      <c r="E67" s="28"/>
      <c r="F67" s="28"/>
      <c r="G67" s="28"/>
      <c r="H67" s="28"/>
      <c r="I67" s="28"/>
      <c r="J67" s="28"/>
      <c r="K67" s="28"/>
      <c r="L67" s="28"/>
      <c r="M67" s="28"/>
      <c r="N67" s="28"/>
      <c r="O67" s="28"/>
      <c r="P67" s="28"/>
      <c r="Q67" s="28"/>
      <c r="R67" s="28"/>
    </row>
    <row r="68" spans="1:18" hidden="1" x14ac:dyDescent="0.15">
      <c r="A68" s="28"/>
      <c r="B68" s="28"/>
      <c r="C68" s="28"/>
      <c r="D68" s="28"/>
      <c r="E68" s="28"/>
      <c r="F68" s="28"/>
      <c r="G68" s="28"/>
      <c r="H68" s="28"/>
      <c r="I68" s="28"/>
      <c r="J68" s="28"/>
      <c r="K68" s="28"/>
      <c r="L68" s="28"/>
      <c r="M68" s="28"/>
      <c r="N68" s="28"/>
      <c r="O68" s="28"/>
      <c r="P68" s="28"/>
      <c r="Q68" s="28"/>
      <c r="R68" s="28"/>
    </row>
    <row r="69" spans="1:18" hidden="1" x14ac:dyDescent="0.15">
      <c r="A69" s="28"/>
      <c r="B69" s="28"/>
      <c r="C69" s="28"/>
      <c r="D69" s="28"/>
      <c r="E69" s="28"/>
      <c r="F69" s="28"/>
      <c r="G69" s="28"/>
      <c r="H69" s="28"/>
      <c r="I69" s="28"/>
      <c r="J69" s="28"/>
      <c r="K69" s="28"/>
      <c r="L69" s="28"/>
      <c r="M69" s="28"/>
      <c r="N69" s="28"/>
      <c r="O69" s="28"/>
      <c r="P69" s="28"/>
      <c r="Q69" s="28"/>
      <c r="R69" s="28"/>
    </row>
    <row r="70" spans="1:18" hidden="1" x14ac:dyDescent="0.15">
      <c r="A70" s="28"/>
      <c r="B70" s="28"/>
      <c r="C70" s="28"/>
      <c r="D70" s="28"/>
      <c r="E70" s="28"/>
      <c r="F70" s="28"/>
      <c r="G70" s="28"/>
      <c r="H70" s="28"/>
      <c r="I70" s="28"/>
      <c r="J70" s="28"/>
      <c r="K70" s="28"/>
      <c r="L70" s="28"/>
      <c r="M70" s="28"/>
      <c r="N70" s="28"/>
      <c r="O70" s="28"/>
      <c r="P70" s="28"/>
      <c r="Q70" s="28"/>
      <c r="R70" s="28"/>
    </row>
    <row r="71" spans="1:18" hidden="1" x14ac:dyDescent="0.15">
      <c r="A71" s="28"/>
      <c r="B71" s="28"/>
      <c r="C71" s="28"/>
      <c r="D71" s="28"/>
      <c r="E71" s="28"/>
      <c r="F71" s="28"/>
      <c r="G71" s="28"/>
      <c r="H71" s="28"/>
      <c r="I71" s="28"/>
      <c r="J71" s="28"/>
      <c r="K71" s="28"/>
      <c r="L71" s="28"/>
      <c r="M71" s="28"/>
      <c r="N71" s="28"/>
      <c r="O71" s="28"/>
      <c r="P71" s="28"/>
      <c r="Q71" s="28"/>
      <c r="R71" s="28"/>
    </row>
    <row r="72" spans="1:18" hidden="1" x14ac:dyDescent="0.15">
      <c r="A72" s="28"/>
      <c r="B72" s="28"/>
      <c r="C72" s="28"/>
      <c r="D72" s="28"/>
      <c r="E72" s="28"/>
      <c r="F72" s="28"/>
      <c r="G72" s="28"/>
      <c r="H72" s="28"/>
      <c r="I72" s="28"/>
      <c r="J72" s="28"/>
      <c r="K72" s="28"/>
      <c r="L72" s="28"/>
      <c r="M72" s="28"/>
      <c r="N72" s="28"/>
      <c r="O72" s="28"/>
      <c r="P72" s="28"/>
      <c r="Q72" s="28"/>
      <c r="R72" s="28"/>
    </row>
    <row r="73" spans="1:18" hidden="1" x14ac:dyDescent="0.15">
      <c r="A73" s="28"/>
      <c r="B73" s="28"/>
      <c r="C73" s="28"/>
      <c r="D73" s="28"/>
      <c r="E73" s="28"/>
      <c r="F73" s="28"/>
      <c r="G73" s="28"/>
      <c r="H73" s="28"/>
      <c r="I73" s="28"/>
      <c r="J73" s="28"/>
      <c r="K73" s="28"/>
      <c r="L73" s="28"/>
      <c r="M73" s="28"/>
      <c r="N73" s="28"/>
      <c r="O73" s="28"/>
      <c r="P73" s="28"/>
      <c r="Q73" s="28"/>
      <c r="R73" s="28"/>
    </row>
    <row r="74" spans="1:18" hidden="1" x14ac:dyDescent="0.15">
      <c r="A74" s="28"/>
      <c r="B74" s="28"/>
      <c r="C74" s="28"/>
      <c r="D74" s="28"/>
      <c r="E74" s="28"/>
      <c r="F74" s="28"/>
      <c r="G74" s="28"/>
      <c r="H74" s="28"/>
      <c r="I74" s="28"/>
      <c r="J74" s="28"/>
      <c r="K74" s="28"/>
      <c r="L74" s="28"/>
      <c r="M74" s="28"/>
      <c r="N74" s="28"/>
      <c r="O74" s="28"/>
      <c r="P74" s="28"/>
      <c r="Q74" s="28"/>
      <c r="R74" s="28"/>
    </row>
    <row r="75" spans="1:18" hidden="1" x14ac:dyDescent="0.15">
      <c r="A75" s="28"/>
      <c r="B75" s="28"/>
      <c r="C75" s="28"/>
      <c r="D75" s="28"/>
      <c r="E75" s="28"/>
      <c r="F75" s="28"/>
      <c r="G75" s="28"/>
      <c r="H75" s="28"/>
      <c r="I75" s="28"/>
      <c r="J75" s="28"/>
      <c r="K75" s="28"/>
      <c r="L75" s="28"/>
      <c r="M75" s="28"/>
      <c r="N75" s="28"/>
      <c r="O75" s="28"/>
      <c r="P75" s="28"/>
      <c r="Q75" s="28"/>
      <c r="R75" s="28"/>
    </row>
    <row r="76" spans="1:18" hidden="1" x14ac:dyDescent="0.15">
      <c r="A76" s="28"/>
      <c r="B76" s="28"/>
      <c r="C76" s="28"/>
      <c r="D76" s="28"/>
      <c r="E76" s="28"/>
      <c r="F76" s="28"/>
      <c r="G76" s="28"/>
      <c r="H76" s="28"/>
      <c r="I76" s="28"/>
      <c r="J76" s="28"/>
      <c r="K76" s="28"/>
      <c r="L76" s="28"/>
      <c r="M76" s="28"/>
      <c r="N76" s="28"/>
      <c r="O76" s="28"/>
      <c r="P76" s="28"/>
      <c r="Q76" s="28"/>
      <c r="R76" s="28"/>
    </row>
    <row r="77" spans="1:18" hidden="1" x14ac:dyDescent="0.15">
      <c r="A77" s="28"/>
      <c r="B77" s="28"/>
      <c r="C77" s="28"/>
      <c r="D77" s="28"/>
      <c r="E77" s="28"/>
      <c r="F77" s="28"/>
      <c r="G77" s="28"/>
      <c r="H77" s="28"/>
      <c r="I77" s="28"/>
      <c r="J77" s="28"/>
      <c r="K77" s="28"/>
      <c r="L77" s="28"/>
      <c r="M77" s="28"/>
      <c r="N77" s="28"/>
      <c r="O77" s="28"/>
      <c r="P77" s="28"/>
      <c r="Q77" s="28"/>
      <c r="R77" s="28"/>
    </row>
    <row r="78" spans="1:18" hidden="1" x14ac:dyDescent="0.15">
      <c r="A78" s="28"/>
      <c r="B78" s="28"/>
      <c r="C78" s="28"/>
      <c r="D78" s="28"/>
      <c r="E78" s="28"/>
      <c r="F78" s="28"/>
      <c r="G78" s="28"/>
      <c r="H78" s="28"/>
      <c r="I78" s="28"/>
      <c r="J78" s="28"/>
      <c r="K78" s="28"/>
      <c r="L78" s="28"/>
      <c r="M78" s="28"/>
      <c r="N78" s="28"/>
      <c r="O78" s="28"/>
      <c r="P78" s="28"/>
      <c r="Q78" s="28"/>
      <c r="R78" s="28"/>
    </row>
    <row r="79" spans="1:18" hidden="1" x14ac:dyDescent="0.15">
      <c r="A79" s="28"/>
      <c r="B79" s="28"/>
      <c r="C79" s="28"/>
      <c r="D79" s="28"/>
      <c r="E79" s="28"/>
      <c r="F79" s="28"/>
      <c r="G79" s="28"/>
      <c r="H79" s="28"/>
      <c r="I79" s="28"/>
      <c r="J79" s="28"/>
      <c r="K79" s="28"/>
      <c r="L79" s="28"/>
      <c r="M79" s="28"/>
      <c r="N79" s="28"/>
      <c r="O79" s="28"/>
      <c r="P79" s="28"/>
      <c r="Q79" s="28"/>
      <c r="R79" s="28"/>
    </row>
    <row r="80" spans="1:18" hidden="1" x14ac:dyDescent="0.15">
      <c r="A80" s="28"/>
      <c r="B80" s="28"/>
      <c r="C80" s="28"/>
      <c r="D80" s="28"/>
      <c r="E80" s="28"/>
      <c r="F80" s="28"/>
      <c r="G80" s="28"/>
      <c r="H80" s="28"/>
      <c r="I80" s="28"/>
      <c r="J80" s="28"/>
      <c r="K80" s="28"/>
      <c r="L80" s="28"/>
      <c r="M80" s="28"/>
      <c r="N80" s="28"/>
      <c r="O80" s="28"/>
      <c r="P80" s="28"/>
      <c r="Q80" s="28"/>
      <c r="R80" s="28"/>
    </row>
    <row r="81" spans="1:18" hidden="1" x14ac:dyDescent="0.15">
      <c r="A81" s="28"/>
      <c r="B81" s="28"/>
      <c r="C81" s="28"/>
      <c r="D81" s="28"/>
      <c r="E81" s="28"/>
      <c r="F81" s="28"/>
      <c r="G81" s="28"/>
      <c r="H81" s="28"/>
      <c r="I81" s="28"/>
      <c r="J81" s="28"/>
      <c r="K81" s="28"/>
      <c r="L81" s="28"/>
      <c r="M81" s="28"/>
      <c r="N81" s="28"/>
      <c r="O81" s="28"/>
      <c r="P81" s="28"/>
      <c r="Q81" s="28"/>
      <c r="R81" s="28"/>
    </row>
    <row r="82" spans="1:18" hidden="1" x14ac:dyDescent="0.15">
      <c r="A82" s="28"/>
      <c r="B82" s="28"/>
      <c r="C82" s="28"/>
      <c r="D82" s="28"/>
      <c r="E82" s="28"/>
      <c r="F82" s="28"/>
      <c r="G82" s="28"/>
      <c r="H82" s="28"/>
      <c r="I82" s="28"/>
      <c r="J82" s="28"/>
      <c r="K82" s="28"/>
      <c r="L82" s="28"/>
      <c r="M82" s="28"/>
      <c r="N82" s="28"/>
      <c r="O82" s="28"/>
      <c r="P82" s="28"/>
      <c r="Q82" s="28"/>
      <c r="R82" s="28"/>
    </row>
    <row r="83" spans="1:18" hidden="1" x14ac:dyDescent="0.15">
      <c r="A83" s="28"/>
      <c r="B83" s="28"/>
      <c r="C83" s="28"/>
      <c r="D83" s="28"/>
      <c r="E83" s="28"/>
      <c r="F83" s="28"/>
      <c r="G83" s="28"/>
      <c r="H83" s="28"/>
      <c r="I83" s="28"/>
      <c r="J83" s="28"/>
      <c r="K83" s="28"/>
      <c r="L83" s="28"/>
      <c r="M83" s="28"/>
      <c r="N83" s="28"/>
      <c r="O83" s="28"/>
      <c r="P83" s="28"/>
      <c r="Q83" s="28"/>
      <c r="R83" s="28"/>
    </row>
    <row r="84" spans="1:18" hidden="1" x14ac:dyDescent="0.15">
      <c r="A84" s="28"/>
      <c r="B84" s="28"/>
      <c r="C84" s="28"/>
      <c r="D84" s="28"/>
      <c r="E84" s="28"/>
      <c r="F84" s="28"/>
      <c r="G84" s="28"/>
      <c r="H84" s="28"/>
      <c r="I84" s="28"/>
      <c r="J84" s="28"/>
      <c r="K84" s="28"/>
      <c r="L84" s="28"/>
      <c r="M84" s="28"/>
      <c r="N84" s="28"/>
      <c r="O84" s="28"/>
      <c r="P84" s="28"/>
      <c r="Q84" s="28"/>
      <c r="R84" s="28"/>
    </row>
    <row r="85" spans="1:18" hidden="1" x14ac:dyDescent="0.15">
      <c r="A85" s="28"/>
      <c r="B85" s="28"/>
      <c r="C85" s="28"/>
      <c r="D85" s="28"/>
      <c r="E85" s="28"/>
      <c r="F85" s="28"/>
      <c r="G85" s="28"/>
      <c r="H85" s="28"/>
      <c r="I85" s="28"/>
      <c r="J85" s="28"/>
      <c r="K85" s="28"/>
      <c r="L85" s="28"/>
      <c r="M85" s="28"/>
      <c r="N85" s="28"/>
      <c r="O85" s="28"/>
      <c r="P85" s="28"/>
      <c r="Q85" s="28"/>
      <c r="R85" s="28"/>
    </row>
    <row r="86" spans="1:18" hidden="1" x14ac:dyDescent="0.15">
      <c r="A86" s="28"/>
      <c r="B86" s="28"/>
      <c r="C86" s="28"/>
      <c r="D86" s="28"/>
      <c r="E86" s="28"/>
      <c r="F86" s="28"/>
      <c r="G86" s="28"/>
      <c r="H86" s="28"/>
      <c r="I86" s="28"/>
      <c r="J86" s="28"/>
      <c r="K86" s="28"/>
      <c r="L86" s="28"/>
      <c r="M86" s="28"/>
      <c r="N86" s="28"/>
      <c r="O86" s="28"/>
      <c r="P86" s="28"/>
      <c r="Q86" s="28"/>
      <c r="R86" s="28"/>
    </row>
    <row r="87" spans="1:18" hidden="1" x14ac:dyDescent="0.15">
      <c r="A87" s="28"/>
      <c r="B87" s="28"/>
      <c r="C87" s="28"/>
      <c r="D87" s="28"/>
      <c r="E87" s="28"/>
      <c r="F87" s="28"/>
      <c r="G87" s="28"/>
      <c r="H87" s="28"/>
      <c r="I87" s="28"/>
      <c r="J87" s="28"/>
      <c r="K87" s="28"/>
      <c r="L87" s="28"/>
      <c r="M87" s="28"/>
      <c r="N87" s="28"/>
      <c r="O87" s="28"/>
      <c r="P87" s="28"/>
      <c r="Q87" s="28"/>
      <c r="R87" s="28"/>
    </row>
    <row r="88" spans="1:18" hidden="1" x14ac:dyDescent="0.15">
      <c r="A88" s="28"/>
      <c r="B88" s="28"/>
      <c r="C88" s="28"/>
      <c r="D88" s="28"/>
      <c r="E88" s="28"/>
      <c r="F88" s="28"/>
      <c r="G88" s="28"/>
      <c r="H88" s="28"/>
      <c r="I88" s="28"/>
      <c r="J88" s="28"/>
      <c r="K88" s="28"/>
      <c r="L88" s="28"/>
      <c r="M88" s="28"/>
      <c r="N88" s="28"/>
      <c r="O88" s="28"/>
      <c r="P88" s="28"/>
      <c r="Q88" s="28"/>
      <c r="R88" s="28"/>
    </row>
    <row r="89" spans="1:18" hidden="1" x14ac:dyDescent="0.15">
      <c r="A89" s="28"/>
      <c r="B89" s="28"/>
      <c r="C89" s="28"/>
      <c r="D89" s="28"/>
      <c r="E89" s="28"/>
      <c r="F89" s="28"/>
      <c r="G89" s="28"/>
      <c r="H89" s="28"/>
      <c r="I89" s="28"/>
      <c r="J89" s="28"/>
      <c r="K89" s="28"/>
      <c r="L89" s="28"/>
      <c r="M89" s="28"/>
      <c r="N89" s="28"/>
      <c r="O89" s="28"/>
      <c r="P89" s="28"/>
      <c r="Q89" s="28"/>
      <c r="R89" s="28"/>
    </row>
    <row r="90" spans="1:18" hidden="1" x14ac:dyDescent="0.15">
      <c r="A90" s="28"/>
      <c r="B90" s="28"/>
      <c r="C90" s="28"/>
      <c r="D90" s="28"/>
      <c r="E90" s="28"/>
      <c r="F90" s="28"/>
      <c r="G90" s="28"/>
      <c r="H90" s="28"/>
      <c r="I90" s="28"/>
      <c r="J90" s="28"/>
      <c r="K90" s="28"/>
      <c r="L90" s="28"/>
      <c r="M90" s="28"/>
      <c r="N90" s="28"/>
      <c r="O90" s="28"/>
      <c r="P90" s="28"/>
      <c r="Q90" s="28"/>
      <c r="R90" s="28"/>
    </row>
  </sheetData>
  <mergeCells count="33">
    <mergeCell ref="O11:O12"/>
    <mergeCell ref="P11:P12"/>
    <mergeCell ref="F9:I9"/>
    <mergeCell ref="J9:R9"/>
    <mergeCell ref="L11:L12"/>
    <mergeCell ref="E11:E12"/>
    <mergeCell ref="F11:F12"/>
    <mergeCell ref="G11:G12"/>
    <mergeCell ref="A11:A12"/>
    <mergeCell ref="C11:C12"/>
    <mergeCell ref="B11:B12"/>
    <mergeCell ref="D11:D12"/>
    <mergeCell ref="A5:E5"/>
    <mergeCell ref="A10:R10"/>
    <mergeCell ref="A6:E8"/>
    <mergeCell ref="F8:I8"/>
    <mergeCell ref="J8:R8"/>
    <mergeCell ref="F4:K4"/>
    <mergeCell ref="F5:K5"/>
    <mergeCell ref="L54:R54"/>
    <mergeCell ref="H3:R3"/>
    <mergeCell ref="Q43:R52"/>
    <mergeCell ref="Q11:R11"/>
    <mergeCell ref="K11:K12"/>
    <mergeCell ref="J11:J12"/>
    <mergeCell ref="H11:H12"/>
    <mergeCell ref="I11:I12"/>
    <mergeCell ref="L4:R4"/>
    <mergeCell ref="L5:R5"/>
    <mergeCell ref="F6:R6"/>
    <mergeCell ref="F7:R7"/>
    <mergeCell ref="M11:M12"/>
    <mergeCell ref="N11:N12"/>
  </mergeCells>
  <phoneticPr fontId="4"/>
  <conditionalFormatting sqref="R13:R42">
    <cfRule type="cellIs" dxfId="0" priority="1" stopIfTrue="1" operator="equal">
      <formula>0</formula>
    </cfRule>
  </conditionalFormatting>
  <printOptions horizontalCentered="1"/>
  <pageMargins left="0.51181102362204722" right="0.47244094488188981" top="0.59055118110236227" bottom="0.32" header="0.31496062992125984" footer="0.16"/>
  <pageSetup paperSize="9"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XFC75"/>
  <sheetViews>
    <sheetView zoomScaleNormal="100" zoomScaleSheetLayoutView="100" workbookViewId="0">
      <selection activeCell="J30" sqref="J30:L30"/>
    </sheetView>
  </sheetViews>
  <sheetFormatPr defaultColWidth="0" defaultRowHeight="19.5" customHeight="1" zeroHeight="1" x14ac:dyDescent="0.15"/>
  <cols>
    <col min="1" max="1" width="4.375" style="3" customWidth="1"/>
    <col min="2" max="2" width="8.625" style="3" customWidth="1"/>
    <col min="3" max="3" width="8.5" style="3" customWidth="1"/>
    <col min="4" max="4" width="9.125" style="3" customWidth="1"/>
    <col min="5" max="6" width="7.125" style="3" customWidth="1"/>
    <col min="7" max="7" width="15.5" style="3" customWidth="1"/>
    <col min="8" max="9" width="8.125" style="3" customWidth="1"/>
    <col min="10" max="10" width="8.5" style="3" customWidth="1"/>
    <col min="11" max="11" width="6" style="3" customWidth="1"/>
    <col min="12" max="12" width="9.625" style="3" customWidth="1"/>
    <col min="13" max="16" width="7.875" style="3" customWidth="1"/>
    <col min="17" max="17" width="7.625" style="3" customWidth="1"/>
    <col min="18" max="30" width="7.875" style="3" hidden="1"/>
    <col min="31" max="16383" width="8" style="3" hidden="1"/>
    <col min="16384" max="16384" width="9" style="3" hidden="1"/>
  </cols>
  <sheetData>
    <row r="1" spans="1:19" ht="15.75" customHeight="1" thickBot="1" x14ac:dyDescent="0.2">
      <c r="B1" s="254"/>
      <c r="C1" s="254"/>
      <c r="D1" s="254"/>
      <c r="E1" s="254"/>
      <c r="F1" s="254"/>
      <c r="G1" s="254"/>
      <c r="H1" s="254"/>
      <c r="I1" s="114"/>
      <c r="J1" s="114"/>
      <c r="K1" s="114"/>
      <c r="L1" s="115" t="s">
        <v>407</v>
      </c>
    </row>
    <row r="2" spans="1:19" ht="23.25" customHeight="1" x14ac:dyDescent="0.2">
      <c r="A2" s="1088" t="s">
        <v>551</v>
      </c>
      <c r="B2" s="1088"/>
      <c r="C2" s="1088"/>
      <c r="D2" s="1088"/>
      <c r="E2" s="1088"/>
      <c r="F2" s="1088"/>
      <c r="G2" s="1088"/>
      <c r="H2" s="116"/>
      <c r="I2" s="1091" t="s">
        <v>408</v>
      </c>
      <c r="J2" s="1093"/>
      <c r="K2" s="1093"/>
      <c r="L2" s="1094"/>
      <c r="M2" s="205"/>
      <c r="N2" s="205"/>
      <c r="O2" s="205"/>
      <c r="P2" s="205"/>
      <c r="Q2" s="205"/>
      <c r="R2" s="205"/>
      <c r="S2" s="205"/>
    </row>
    <row r="3" spans="1:19" ht="23.25" customHeight="1" thickBot="1" x14ac:dyDescent="0.2">
      <c r="A3" s="1089" t="s">
        <v>409</v>
      </c>
      <c r="B3" s="1089"/>
      <c r="C3" s="1089"/>
      <c r="D3" s="1089"/>
      <c r="E3" s="1089"/>
      <c r="F3" s="1089"/>
      <c r="G3" s="1089"/>
      <c r="H3" s="116"/>
      <c r="I3" s="1092"/>
      <c r="J3" s="1095"/>
      <c r="K3" s="1095"/>
      <c r="L3" s="1096"/>
      <c r="M3" s="205"/>
      <c r="R3" s="205"/>
      <c r="S3" s="205"/>
    </row>
    <row r="4" spans="1:19" ht="27" customHeight="1" thickBot="1" x14ac:dyDescent="0.2">
      <c r="A4" s="117"/>
      <c r="B4" s="117"/>
      <c r="C4" s="117"/>
      <c r="D4" s="117"/>
      <c r="E4" s="117"/>
      <c r="F4" s="117"/>
      <c r="G4" s="116"/>
      <c r="H4" s="116"/>
      <c r="I4" s="1105" t="s">
        <v>395</v>
      </c>
      <c r="J4" s="1105"/>
      <c r="K4" s="1105"/>
      <c r="L4" s="1105"/>
      <c r="M4" s="205"/>
      <c r="R4" s="205"/>
      <c r="S4" s="205"/>
    </row>
    <row r="5" spans="1:19" ht="15" customHeight="1" x14ac:dyDescent="0.15">
      <c r="A5" s="1084" t="s">
        <v>333</v>
      </c>
      <c r="B5" s="1085"/>
      <c r="C5" s="1082" t="str">
        <f>IF('入力シート ①'!E90="","",'入力シート ①'!E90)</f>
        <v/>
      </c>
      <c r="D5" s="1082"/>
      <c r="E5" s="1082"/>
      <c r="F5" s="1082"/>
      <c r="G5" s="1082"/>
      <c r="H5" s="1080" t="s">
        <v>410</v>
      </c>
      <c r="I5" s="1097" t="str">
        <f>IF('入力シート ①'!E120="","",'入力シート ①'!E120)</f>
        <v/>
      </c>
      <c r="J5" s="1098"/>
      <c r="K5" s="1101" t="str">
        <f>IF('入力シート ①'!E98="","",'入力シート ①'!E98)&amp;"      名"</f>
        <v xml:space="preserve">      名</v>
      </c>
      <c r="L5" s="1102"/>
    </row>
    <row r="6" spans="1:19" ht="27.75" customHeight="1" x14ac:dyDescent="0.15">
      <c r="A6" s="1086" t="s">
        <v>411</v>
      </c>
      <c r="B6" s="1087"/>
      <c r="C6" s="1083" t="str">
        <f>IF('入力シート ①'!E89="","",'入力シート ①'!E89)</f>
        <v/>
      </c>
      <c r="D6" s="1083"/>
      <c r="E6" s="1083"/>
      <c r="F6" s="1083"/>
      <c r="G6" s="1083"/>
      <c r="H6" s="1090"/>
      <c r="I6" s="1099"/>
      <c r="J6" s="1100"/>
      <c r="K6" s="1103"/>
      <c r="L6" s="1104"/>
    </row>
    <row r="7" spans="1:19" ht="15" customHeight="1" x14ac:dyDescent="0.15">
      <c r="A7" s="1114" t="s">
        <v>333</v>
      </c>
      <c r="B7" s="1115"/>
      <c r="C7" s="1112" t="str">
        <f>IF('入力シート ①'!E92="","",'入力シート ①'!E92)</f>
        <v/>
      </c>
      <c r="D7" s="1112"/>
      <c r="E7" s="1112"/>
      <c r="F7" s="1112"/>
      <c r="G7" s="1106" t="s">
        <v>412</v>
      </c>
      <c r="H7" s="1119" t="str">
        <f>IF('入力シート ①'!E94="","",'入力シート ①'!E94)</f>
        <v/>
      </c>
      <c r="I7" s="1120"/>
      <c r="J7" s="1120"/>
      <c r="K7" s="1120"/>
      <c r="L7" s="1121"/>
    </row>
    <row r="8" spans="1:19" ht="27.75" customHeight="1" x14ac:dyDescent="0.15">
      <c r="A8" s="1108" t="s">
        <v>413</v>
      </c>
      <c r="B8" s="1109"/>
      <c r="C8" s="1116" t="str">
        <f>IF('入力シート ①'!E91="","",'入力シート ①'!E91)</f>
        <v/>
      </c>
      <c r="D8" s="1116"/>
      <c r="E8" s="1116"/>
      <c r="F8" s="1116"/>
      <c r="G8" s="1107"/>
      <c r="H8" s="1122" t="str">
        <f>IF('入力シート ①'!E93="","",'入力シート ①'!E93)</f>
        <v/>
      </c>
      <c r="I8" s="1123"/>
      <c r="J8" s="1123"/>
      <c r="K8" s="1123"/>
      <c r="L8" s="1124"/>
    </row>
    <row r="9" spans="1:19" ht="15" customHeight="1" x14ac:dyDescent="0.15">
      <c r="A9" s="1110" t="s">
        <v>333</v>
      </c>
      <c r="B9" s="1111"/>
      <c r="C9" s="1112" t="str">
        <f>IF('入力シート ①'!E102="","",'入力シート ①'!E102)</f>
        <v/>
      </c>
      <c r="D9" s="1112"/>
      <c r="E9" s="1112"/>
      <c r="F9" s="1112"/>
      <c r="G9" s="1106" t="s">
        <v>414</v>
      </c>
      <c r="H9" s="1127" t="str">
        <f>IF('入力シート ①'!E104="","",'入力シート ①'!E104)</f>
        <v/>
      </c>
      <c r="I9" s="1128"/>
      <c r="J9" s="1128"/>
      <c r="K9" s="1128"/>
      <c r="L9" s="1141" t="str">
        <f>IF('入力シート ①'!E105="","",'入力シート ①'!E105)</f>
        <v/>
      </c>
    </row>
    <row r="10" spans="1:19" ht="27.75" customHeight="1" x14ac:dyDescent="0.15">
      <c r="A10" s="1117" t="s">
        <v>415</v>
      </c>
      <c r="B10" s="1118"/>
      <c r="C10" s="1116" t="str">
        <f>IF('入力シート ①'!E101="","",'入力シート ①'!E101)</f>
        <v/>
      </c>
      <c r="D10" s="1116"/>
      <c r="E10" s="1116"/>
      <c r="F10" s="1116"/>
      <c r="G10" s="1107"/>
      <c r="H10" s="1125" t="str">
        <f>IF('入力シート ①'!E103="","",'入力シート ①'!E103)</f>
        <v/>
      </c>
      <c r="I10" s="1126"/>
      <c r="J10" s="1126"/>
      <c r="K10" s="1126"/>
      <c r="L10" s="1142"/>
    </row>
    <row r="11" spans="1:19" ht="15" customHeight="1" x14ac:dyDescent="0.15">
      <c r="A11" s="1110" t="s">
        <v>333</v>
      </c>
      <c r="B11" s="1111"/>
      <c r="C11" s="1112" t="str">
        <f>IF('入力シート ①'!E122="","",'入力シート ①'!E122)</f>
        <v/>
      </c>
      <c r="D11" s="1112"/>
      <c r="E11" s="1112"/>
      <c r="F11" s="1112"/>
      <c r="G11" s="253" t="s">
        <v>333</v>
      </c>
      <c r="H11" s="1112" t="str">
        <f>IF('入力シート ①'!E125="","",'入力シート ①'!E125)</f>
        <v/>
      </c>
      <c r="I11" s="1112"/>
      <c r="J11" s="1112"/>
      <c r="K11" s="1112"/>
      <c r="L11" s="1113"/>
    </row>
    <row r="12" spans="1:19" ht="27.75" customHeight="1" thickBot="1" x14ac:dyDescent="0.2">
      <c r="A12" s="1139" t="s">
        <v>416</v>
      </c>
      <c r="B12" s="1140"/>
      <c r="C12" s="1130" t="str">
        <f>IF('入力シート ①'!E121="","",'入力シート ①'!E121)</f>
        <v/>
      </c>
      <c r="D12" s="1130"/>
      <c r="E12" s="1130"/>
      <c r="F12" s="1130"/>
      <c r="G12" s="255" t="s">
        <v>417</v>
      </c>
      <c r="H12" s="1130" t="str">
        <f>IF('入力シート ①'!E124="","",'入力シート ①'!E124)</f>
        <v/>
      </c>
      <c r="I12" s="1130"/>
      <c r="J12" s="1130"/>
      <c r="K12" s="1130"/>
      <c r="L12" s="1131"/>
    </row>
    <row r="13" spans="1:19" ht="15" customHeight="1" x14ac:dyDescent="0.15">
      <c r="A13" s="1129"/>
      <c r="B13" s="1129"/>
      <c r="C13" s="254"/>
      <c r="D13" s="254"/>
      <c r="E13" s="254"/>
      <c r="F13" s="254"/>
      <c r="G13" s="254"/>
      <c r="H13" s="254"/>
      <c r="I13" s="254"/>
      <c r="J13" s="254"/>
      <c r="K13" s="254"/>
      <c r="L13" s="254"/>
    </row>
    <row r="14" spans="1:19" ht="17.25" customHeight="1" thickBot="1" x14ac:dyDescent="0.2">
      <c r="A14" s="139" t="s">
        <v>418</v>
      </c>
      <c r="B14" s="254"/>
      <c r="C14" s="1132"/>
      <c r="D14" s="1132"/>
      <c r="E14" s="1132"/>
      <c r="F14" s="1132"/>
      <c r="G14" s="1132"/>
      <c r="H14" s="254"/>
      <c r="I14" s="254"/>
      <c r="J14" s="254"/>
      <c r="K14" s="254"/>
      <c r="L14" s="254"/>
    </row>
    <row r="15" spans="1:19" ht="13.5" x14ac:dyDescent="0.15">
      <c r="A15" s="1062">
        <v>1</v>
      </c>
      <c r="B15" s="1080" t="s">
        <v>419</v>
      </c>
      <c r="C15" s="1133" t="str">
        <f>IF('入力シート ①'!E153="","",'入力シート ①'!E153)</f>
        <v/>
      </c>
      <c r="D15" s="1134"/>
      <c r="E15" s="1134"/>
      <c r="F15" s="1134"/>
      <c r="G15" s="1134"/>
      <c r="H15" s="1135"/>
      <c r="I15" s="1065" t="s">
        <v>420</v>
      </c>
      <c r="J15" s="1065"/>
      <c r="K15" s="1065"/>
      <c r="L15" s="1066"/>
    </row>
    <row r="16" spans="1:19" ht="26.25" customHeight="1" x14ac:dyDescent="0.15">
      <c r="A16" s="1063"/>
      <c r="B16" s="1081"/>
      <c r="C16" s="1136"/>
      <c r="D16" s="1137"/>
      <c r="E16" s="1137"/>
      <c r="F16" s="1137"/>
      <c r="G16" s="1137"/>
      <c r="H16" s="1138"/>
      <c r="I16" s="1078" t="str">
        <f>IF('入力シート ①'!E158="","",'入力シート ①'!E158)</f>
        <v/>
      </c>
      <c r="J16" s="1078"/>
      <c r="K16" s="1078"/>
      <c r="L16" s="1079"/>
    </row>
    <row r="17" spans="1:12" ht="26.25" customHeight="1" thickBot="1" x14ac:dyDescent="0.2">
      <c r="A17" s="1064"/>
      <c r="B17" s="252" t="str">
        <f>IF('入力シート ①'!E154="","",'入力シート ①'!E154)</f>
        <v/>
      </c>
      <c r="C17" s="1070" t="str">
        <f>IF('入力シート ①'!E155="","",'入力シート ①'!E155)</f>
        <v/>
      </c>
      <c r="D17" s="1071"/>
      <c r="E17" s="1072"/>
      <c r="F17" s="118" t="s">
        <v>421</v>
      </c>
      <c r="G17" s="1073" t="str">
        <f>IF('入力シート ①'!E156="","",'入力シート ①'!E156)</f>
        <v/>
      </c>
      <c r="H17" s="1073"/>
      <c r="I17" s="118" t="s">
        <v>422</v>
      </c>
      <c r="J17" s="1073" t="str">
        <f>IF('入力シート ①'!E157="","",'入力シート ①'!E157)</f>
        <v/>
      </c>
      <c r="K17" s="1073"/>
      <c r="L17" s="1077"/>
    </row>
    <row r="18" spans="1:12" ht="13.5" x14ac:dyDescent="0.15">
      <c r="A18" s="1062">
        <v>2</v>
      </c>
      <c r="B18" s="1080" t="s">
        <v>419</v>
      </c>
      <c r="C18" s="1133" t="str">
        <f>IF('入力シート ①'!E159="","",'入力シート ①'!E159)</f>
        <v/>
      </c>
      <c r="D18" s="1134"/>
      <c r="E18" s="1134"/>
      <c r="F18" s="1134"/>
      <c r="G18" s="1134"/>
      <c r="H18" s="1135"/>
      <c r="I18" s="1065" t="s">
        <v>420</v>
      </c>
      <c r="J18" s="1065"/>
      <c r="K18" s="1065"/>
      <c r="L18" s="1066"/>
    </row>
    <row r="19" spans="1:12" ht="26.25" customHeight="1" x14ac:dyDescent="0.15">
      <c r="A19" s="1063"/>
      <c r="B19" s="1081"/>
      <c r="C19" s="1136"/>
      <c r="D19" s="1137"/>
      <c r="E19" s="1137"/>
      <c r="F19" s="1137"/>
      <c r="G19" s="1137"/>
      <c r="H19" s="1138"/>
      <c r="I19" s="1078" t="str">
        <f>IF('入力シート ①'!E164="","",'入力シート ①'!E164)</f>
        <v/>
      </c>
      <c r="J19" s="1078"/>
      <c r="K19" s="1078"/>
      <c r="L19" s="1079"/>
    </row>
    <row r="20" spans="1:12" ht="26.25" customHeight="1" thickBot="1" x14ac:dyDescent="0.2">
      <c r="A20" s="1064"/>
      <c r="B20" s="252" t="str">
        <f>IF('入力シート ①'!E160="","",'入力シート ①'!E160)</f>
        <v/>
      </c>
      <c r="C20" s="1070" t="str">
        <f>IF('入力シート ①'!E161="","",'入力シート ①'!E161)</f>
        <v/>
      </c>
      <c r="D20" s="1071"/>
      <c r="E20" s="1072"/>
      <c r="F20" s="118" t="s">
        <v>421</v>
      </c>
      <c r="G20" s="1073" t="str">
        <f>IF('入力シート ①'!E162="","",'入力シート ①'!E162)</f>
        <v/>
      </c>
      <c r="H20" s="1073"/>
      <c r="I20" s="118" t="s">
        <v>422</v>
      </c>
      <c r="J20" s="1073" t="str">
        <f>IF('入力シート ①'!E163="","",'入力シート ①'!E163)</f>
        <v/>
      </c>
      <c r="K20" s="1073"/>
      <c r="L20" s="1077"/>
    </row>
    <row r="21" spans="1:12" ht="13.5" x14ac:dyDescent="0.15">
      <c r="A21" s="1062">
        <v>3</v>
      </c>
      <c r="B21" s="1080" t="s">
        <v>419</v>
      </c>
      <c r="C21" s="1133" t="str">
        <f>IF('入力シート ①'!E165="","",'入力シート ①'!E165)</f>
        <v/>
      </c>
      <c r="D21" s="1134"/>
      <c r="E21" s="1134"/>
      <c r="F21" s="1134"/>
      <c r="G21" s="1134"/>
      <c r="H21" s="1135"/>
      <c r="I21" s="1065" t="s">
        <v>420</v>
      </c>
      <c r="J21" s="1065"/>
      <c r="K21" s="1065"/>
      <c r="L21" s="1066"/>
    </row>
    <row r="22" spans="1:12" ht="26.25" customHeight="1" x14ac:dyDescent="0.15">
      <c r="A22" s="1063"/>
      <c r="B22" s="1081"/>
      <c r="C22" s="1136"/>
      <c r="D22" s="1137"/>
      <c r="E22" s="1137"/>
      <c r="F22" s="1137"/>
      <c r="G22" s="1137"/>
      <c r="H22" s="1138"/>
      <c r="I22" s="1078" t="str">
        <f>IF('入力シート ①'!E170="","",'入力シート ①'!E170)</f>
        <v/>
      </c>
      <c r="J22" s="1078"/>
      <c r="K22" s="1078"/>
      <c r="L22" s="1079"/>
    </row>
    <row r="23" spans="1:12" ht="26.25" customHeight="1" thickBot="1" x14ac:dyDescent="0.2">
      <c r="A23" s="1064"/>
      <c r="B23" s="252" t="str">
        <f>IF('入力シート ①'!E166="","",'入力シート ①'!E166)</f>
        <v/>
      </c>
      <c r="C23" s="1070" t="str">
        <f>IF('入力シート ①'!E167="","",'入力シート ①'!E167)</f>
        <v/>
      </c>
      <c r="D23" s="1071"/>
      <c r="E23" s="1072"/>
      <c r="F23" s="118" t="s">
        <v>421</v>
      </c>
      <c r="G23" s="1073" t="str">
        <f>IF('入力シート ①'!E168="","",'入力シート ①'!E168)</f>
        <v/>
      </c>
      <c r="H23" s="1073"/>
      <c r="I23" s="118" t="s">
        <v>422</v>
      </c>
      <c r="J23" s="1073" t="str">
        <f>IF('入力シート ①'!E169="","",'入力シート ①'!E169)</f>
        <v/>
      </c>
      <c r="K23" s="1073"/>
      <c r="L23" s="1077"/>
    </row>
    <row r="24" spans="1:12" ht="13.5" x14ac:dyDescent="0.15">
      <c r="A24" s="1062">
        <v>4</v>
      </c>
      <c r="B24" s="1080" t="s">
        <v>419</v>
      </c>
      <c r="C24" s="1133" t="str">
        <f>IF('入力シート ①'!E171="","",'入力シート ①'!E171)</f>
        <v/>
      </c>
      <c r="D24" s="1134"/>
      <c r="E24" s="1134"/>
      <c r="F24" s="1134"/>
      <c r="G24" s="1134"/>
      <c r="H24" s="1135"/>
      <c r="I24" s="1065" t="s">
        <v>420</v>
      </c>
      <c r="J24" s="1065"/>
      <c r="K24" s="1065"/>
      <c r="L24" s="1066"/>
    </row>
    <row r="25" spans="1:12" ht="26.25" customHeight="1" x14ac:dyDescent="0.15">
      <c r="A25" s="1063"/>
      <c r="B25" s="1081"/>
      <c r="C25" s="1136"/>
      <c r="D25" s="1137"/>
      <c r="E25" s="1137"/>
      <c r="F25" s="1137"/>
      <c r="G25" s="1137"/>
      <c r="H25" s="1138"/>
      <c r="I25" s="1078" t="str">
        <f>IF('入力シート ①'!E176="","",'入力シート ①'!E176)</f>
        <v/>
      </c>
      <c r="J25" s="1078"/>
      <c r="K25" s="1078"/>
      <c r="L25" s="1079"/>
    </row>
    <row r="26" spans="1:12" ht="26.25" customHeight="1" thickBot="1" x14ac:dyDescent="0.2">
      <c r="A26" s="1064"/>
      <c r="B26" s="252" t="str">
        <f>IF('入力シート ①'!E172="","",'入力シート ①'!E172)</f>
        <v/>
      </c>
      <c r="C26" s="1070" t="str">
        <f>IF('入力シート ①'!E173="","",'入力シート ①'!E173)</f>
        <v/>
      </c>
      <c r="D26" s="1071"/>
      <c r="E26" s="1072"/>
      <c r="F26" s="118" t="s">
        <v>421</v>
      </c>
      <c r="G26" s="1073" t="str">
        <f>IF('入力シート ①'!E174="","",'入力シート ①'!E174)</f>
        <v/>
      </c>
      <c r="H26" s="1073"/>
      <c r="I26" s="118" t="s">
        <v>422</v>
      </c>
      <c r="J26" s="1073" t="str">
        <f>IF('入力シート ①'!E175="","",'入力シート ①'!E175)</f>
        <v/>
      </c>
      <c r="K26" s="1073"/>
      <c r="L26" s="1077"/>
    </row>
    <row r="27" spans="1:12" ht="27.75" customHeight="1" thickBot="1" x14ac:dyDescent="0.2">
      <c r="A27" s="1067" t="s">
        <v>423</v>
      </c>
      <c r="B27" s="1068"/>
      <c r="C27" s="1068"/>
      <c r="D27" s="1069"/>
      <c r="E27" s="1074" t="str">
        <f>IF('入力シート ①'!E177="","",'入力シート ①'!E177)&amp;"　　分　　"&amp;IF('入力シート ①'!E178="","",'入力シート ①'!E178)&amp;"　　秒"</f>
        <v>　　分　　　　秒</v>
      </c>
      <c r="F27" s="1075"/>
      <c r="G27" s="1075"/>
      <c r="H27" s="1075"/>
      <c r="I27" s="1075"/>
      <c r="J27" s="1075"/>
      <c r="K27" s="1075"/>
      <c r="L27" s="1076"/>
    </row>
    <row r="28" spans="1:12" ht="15.75" customHeight="1" x14ac:dyDescent="0.15">
      <c r="A28" s="1143" t="s">
        <v>424</v>
      </c>
      <c r="B28" s="1144"/>
      <c r="C28" s="1144"/>
      <c r="D28" s="1144"/>
      <c r="E28" s="1144"/>
      <c r="F28" s="1144"/>
      <c r="G28" s="1144"/>
      <c r="H28" s="1144"/>
      <c r="I28" s="1144"/>
      <c r="J28" s="1144"/>
      <c r="K28" s="1144"/>
      <c r="L28" s="1145"/>
    </row>
    <row r="29" spans="1:12" ht="59.45" customHeight="1" x14ac:dyDescent="0.15">
      <c r="A29" s="1146" t="str">
        <f>IF('入力シート ①'!B150="","",'入力シート ①'!B150)</f>
        <v/>
      </c>
      <c r="B29" s="1147"/>
      <c r="C29" s="1147"/>
      <c r="D29" s="1147"/>
      <c r="E29" s="1147"/>
      <c r="F29" s="1147"/>
      <c r="G29" s="1147"/>
      <c r="H29" s="1147"/>
      <c r="I29" s="1147"/>
      <c r="J29" s="1147"/>
      <c r="K29" s="1147"/>
      <c r="L29" s="1148"/>
    </row>
    <row r="30" spans="1:12" ht="13.5" x14ac:dyDescent="0.15">
      <c r="A30" s="254"/>
      <c r="B30" s="254"/>
      <c r="C30" s="254"/>
      <c r="D30" s="254"/>
      <c r="E30" s="254"/>
      <c r="F30" s="254"/>
      <c r="G30" s="254"/>
      <c r="H30" s="254"/>
      <c r="I30" s="254"/>
      <c r="J30" s="1059" t="s">
        <v>425</v>
      </c>
      <c r="K30" s="1060"/>
      <c r="L30" s="1061"/>
    </row>
    <row r="31" spans="1:12" ht="13.5" x14ac:dyDescent="0.15">
      <c r="A31" s="20"/>
      <c r="B31" s="20"/>
      <c r="C31" s="20"/>
      <c r="D31" s="20"/>
      <c r="E31" s="20"/>
      <c r="F31" s="20"/>
      <c r="G31" s="20"/>
      <c r="H31" s="20"/>
      <c r="I31" s="20"/>
      <c r="J31" s="20"/>
      <c r="K31" s="20"/>
      <c r="L31" s="20"/>
    </row>
    <row r="32" spans="1:12" ht="13.5" x14ac:dyDescent="0.15">
      <c r="A32" s="20"/>
      <c r="B32" s="20"/>
      <c r="C32" s="20"/>
      <c r="D32" s="20"/>
      <c r="E32" s="20"/>
      <c r="F32" s="20"/>
      <c r="G32" s="20"/>
      <c r="H32" s="20"/>
      <c r="I32" s="20"/>
      <c r="J32" s="20"/>
      <c r="K32" s="20"/>
      <c r="L32" s="20"/>
    </row>
    <row r="33" spans="1:12" ht="13.5" x14ac:dyDescent="0.15">
      <c r="A33" s="20"/>
      <c r="B33" s="20"/>
      <c r="C33" s="20"/>
      <c r="D33" s="20"/>
      <c r="E33" s="20"/>
      <c r="F33" s="20"/>
      <c r="G33" s="20"/>
      <c r="H33" s="20"/>
      <c r="I33" s="20"/>
      <c r="J33" s="20"/>
      <c r="K33" s="20"/>
      <c r="L33" s="20"/>
    </row>
    <row r="34" spans="1:12" ht="13.5" x14ac:dyDescent="0.15">
      <c r="A34" s="20"/>
      <c r="B34" s="20"/>
      <c r="C34" s="20"/>
      <c r="D34" s="20"/>
      <c r="E34" s="20"/>
      <c r="F34" s="20"/>
      <c r="G34" s="20"/>
      <c r="H34" s="20"/>
      <c r="I34" s="20"/>
      <c r="J34" s="20"/>
      <c r="K34" s="20"/>
      <c r="L34" s="20"/>
    </row>
    <row r="35" spans="1:12" ht="13.5" x14ac:dyDescent="0.15">
      <c r="A35" s="20"/>
      <c r="B35" s="20"/>
      <c r="C35" s="20"/>
      <c r="D35" s="20"/>
      <c r="E35" s="20"/>
      <c r="F35" s="20"/>
      <c r="G35" s="20"/>
      <c r="H35" s="20"/>
      <c r="I35" s="20"/>
      <c r="J35" s="20"/>
      <c r="K35" s="20"/>
      <c r="L35" s="20"/>
    </row>
    <row r="36" spans="1:12" ht="13.5" x14ac:dyDescent="0.15">
      <c r="A36" s="20"/>
      <c r="B36" s="20"/>
      <c r="C36" s="20"/>
      <c r="D36" s="20"/>
      <c r="E36" s="20"/>
      <c r="F36" s="20"/>
      <c r="G36" s="20"/>
      <c r="H36" s="20"/>
      <c r="I36" s="20"/>
      <c r="J36" s="20"/>
      <c r="K36" s="20"/>
      <c r="L36" s="20"/>
    </row>
    <row r="37" spans="1:12" ht="13.5" x14ac:dyDescent="0.15">
      <c r="A37" s="20"/>
      <c r="B37" s="20"/>
      <c r="C37" s="20"/>
      <c r="D37" s="20"/>
      <c r="E37" s="20"/>
      <c r="F37" s="20"/>
      <c r="G37" s="20"/>
      <c r="H37" s="20"/>
      <c r="I37" s="20"/>
      <c r="J37" s="20"/>
      <c r="K37" s="20"/>
      <c r="L37" s="20"/>
    </row>
    <row r="38" spans="1:12" ht="13.5" x14ac:dyDescent="0.15">
      <c r="A38" s="20"/>
      <c r="B38" s="20"/>
      <c r="C38" s="20"/>
      <c r="D38" s="20"/>
      <c r="E38" s="20"/>
      <c r="F38" s="20"/>
      <c r="G38" s="20"/>
      <c r="H38" s="20"/>
      <c r="I38" s="20"/>
      <c r="J38" s="20"/>
      <c r="K38" s="20"/>
      <c r="L38" s="20"/>
    </row>
    <row r="39" spans="1:12" ht="13.5" x14ac:dyDescent="0.15">
      <c r="A39" s="20"/>
      <c r="B39" s="20"/>
      <c r="C39" s="20"/>
      <c r="D39" s="20"/>
      <c r="E39" s="20"/>
      <c r="F39" s="20"/>
      <c r="G39" s="20"/>
      <c r="H39" s="20"/>
      <c r="I39" s="20"/>
      <c r="J39" s="20"/>
      <c r="K39" s="20"/>
      <c r="L39" s="20"/>
    </row>
    <row r="40" spans="1:12" ht="13.5" x14ac:dyDescent="0.15">
      <c r="A40" s="20"/>
      <c r="B40" s="20"/>
      <c r="C40" s="20"/>
      <c r="D40" s="20"/>
      <c r="E40" s="20"/>
      <c r="F40" s="20"/>
      <c r="G40" s="20"/>
      <c r="H40" s="20"/>
      <c r="I40" s="20"/>
      <c r="J40" s="20"/>
      <c r="K40" s="20"/>
      <c r="L40" s="20"/>
    </row>
    <row r="41" spans="1:12" ht="13.5" x14ac:dyDescent="0.15">
      <c r="A41" s="20"/>
      <c r="B41" s="20"/>
      <c r="C41" s="20"/>
      <c r="D41" s="20"/>
      <c r="E41" s="20"/>
      <c r="F41" s="20"/>
      <c r="G41" s="20"/>
      <c r="H41" s="20"/>
      <c r="I41" s="20"/>
      <c r="J41" s="20"/>
      <c r="K41" s="20"/>
      <c r="L41" s="20"/>
    </row>
    <row r="42" spans="1:12" ht="13.5" x14ac:dyDescent="0.15">
      <c r="A42" s="20"/>
      <c r="B42" s="20"/>
      <c r="C42" s="20"/>
      <c r="D42" s="20"/>
      <c r="E42" s="20"/>
      <c r="F42" s="20"/>
      <c r="G42" s="20"/>
      <c r="H42" s="20"/>
      <c r="I42" s="20"/>
      <c r="J42" s="20"/>
      <c r="K42" s="20"/>
      <c r="L42" s="20"/>
    </row>
    <row r="43" spans="1:12" ht="13.5" x14ac:dyDescent="0.15">
      <c r="A43" s="20"/>
      <c r="B43" s="20"/>
      <c r="C43" s="20"/>
      <c r="D43" s="20"/>
      <c r="E43" s="20"/>
      <c r="F43" s="20"/>
      <c r="G43" s="20"/>
      <c r="H43" s="20"/>
      <c r="I43" s="20"/>
      <c r="J43" s="20"/>
      <c r="K43" s="20"/>
      <c r="L43" s="20"/>
    </row>
    <row r="44" spans="1:12" ht="13.5" x14ac:dyDescent="0.15">
      <c r="A44" s="20"/>
      <c r="B44" s="20"/>
      <c r="C44" s="20"/>
      <c r="D44" s="20"/>
      <c r="E44" s="20"/>
      <c r="F44" s="20"/>
      <c r="G44" s="20"/>
      <c r="H44" s="20"/>
      <c r="I44" s="20"/>
      <c r="J44" s="20"/>
      <c r="K44" s="20"/>
      <c r="L44" s="20"/>
    </row>
    <row r="45" spans="1:12" ht="13.5" x14ac:dyDescent="0.15">
      <c r="A45" s="20"/>
      <c r="B45" s="20"/>
      <c r="C45" s="20"/>
      <c r="D45" s="20"/>
      <c r="E45" s="20"/>
      <c r="F45" s="20"/>
      <c r="G45" s="20"/>
      <c r="H45" s="20"/>
      <c r="I45" s="20"/>
      <c r="J45" s="20"/>
      <c r="K45" s="20"/>
      <c r="L45" s="20"/>
    </row>
    <row r="46" spans="1:12" ht="13.5" x14ac:dyDescent="0.15">
      <c r="A46" s="20"/>
      <c r="B46" s="20"/>
      <c r="C46" s="20"/>
      <c r="D46" s="20"/>
      <c r="E46" s="20"/>
      <c r="F46" s="20"/>
      <c r="G46" s="20"/>
      <c r="H46" s="20"/>
      <c r="I46" s="20"/>
      <c r="J46" s="20"/>
      <c r="K46" s="20"/>
      <c r="L46" s="20"/>
    </row>
    <row r="47" spans="1:12" ht="13.5" x14ac:dyDescent="0.15">
      <c r="A47" s="20"/>
      <c r="B47" s="20"/>
      <c r="C47" s="20"/>
      <c r="D47" s="20"/>
      <c r="E47" s="20"/>
      <c r="F47" s="20"/>
      <c r="G47" s="20"/>
      <c r="H47" s="20"/>
      <c r="I47" s="20"/>
      <c r="J47" s="20"/>
      <c r="K47" s="20"/>
      <c r="L47" s="20"/>
    </row>
    <row r="48" spans="1:12" ht="13.5" x14ac:dyDescent="0.15">
      <c r="A48" s="20"/>
      <c r="B48" s="20"/>
      <c r="C48" s="20"/>
      <c r="D48" s="20"/>
      <c r="E48" s="20"/>
      <c r="F48" s="20"/>
      <c r="G48" s="20"/>
      <c r="H48" s="20"/>
      <c r="I48" s="20"/>
      <c r="J48" s="20"/>
      <c r="K48" s="20"/>
      <c r="L48" s="20"/>
    </row>
    <row r="49" spans="1:12" ht="13.5" x14ac:dyDescent="0.15">
      <c r="A49" s="20"/>
      <c r="B49" s="20"/>
      <c r="C49" s="20"/>
      <c r="D49" s="20"/>
      <c r="E49" s="20"/>
      <c r="F49" s="20"/>
      <c r="G49" s="20"/>
      <c r="H49" s="20"/>
      <c r="I49" s="20"/>
      <c r="J49" s="20"/>
      <c r="K49" s="20"/>
      <c r="L49" s="20"/>
    </row>
    <row r="50" spans="1:12" ht="13.5" x14ac:dyDescent="0.15">
      <c r="A50" s="20"/>
      <c r="B50" s="20"/>
      <c r="C50" s="20"/>
      <c r="D50" s="20"/>
      <c r="E50" s="20"/>
      <c r="F50" s="20"/>
      <c r="G50" s="20"/>
      <c r="H50" s="20"/>
      <c r="I50" s="20"/>
      <c r="J50" s="20"/>
      <c r="K50" s="20"/>
      <c r="L50" s="20"/>
    </row>
    <row r="51" spans="1:12" ht="13.5" x14ac:dyDescent="0.15">
      <c r="A51" s="20"/>
      <c r="B51" s="20"/>
      <c r="C51" s="20"/>
      <c r="D51" s="20"/>
      <c r="E51" s="20"/>
      <c r="F51" s="20"/>
      <c r="G51" s="20"/>
      <c r="H51" s="20"/>
      <c r="I51" s="20"/>
      <c r="J51" s="20"/>
      <c r="K51" s="20"/>
      <c r="L51" s="20"/>
    </row>
    <row r="52" spans="1:12" ht="13.5" x14ac:dyDescent="0.15">
      <c r="A52" s="20"/>
      <c r="B52" s="20"/>
      <c r="C52" s="20"/>
      <c r="D52" s="20"/>
      <c r="E52" s="20"/>
      <c r="F52" s="20"/>
      <c r="G52" s="20"/>
      <c r="H52" s="20"/>
      <c r="I52" s="20"/>
      <c r="J52" s="20"/>
      <c r="K52" s="20"/>
      <c r="L52" s="20"/>
    </row>
    <row r="53" spans="1:12" ht="13.5" x14ac:dyDescent="0.15">
      <c r="A53" s="20"/>
      <c r="B53" s="20"/>
      <c r="C53" s="20"/>
      <c r="D53" s="20"/>
      <c r="E53" s="20"/>
      <c r="F53" s="20"/>
      <c r="G53" s="20"/>
      <c r="H53" s="20"/>
      <c r="I53" s="20"/>
      <c r="J53" s="20"/>
      <c r="K53" s="20"/>
      <c r="L53" s="20"/>
    </row>
    <row r="54" spans="1:12" ht="13.5" x14ac:dyDescent="0.15">
      <c r="A54" s="20"/>
      <c r="B54" s="20"/>
      <c r="C54" s="20"/>
      <c r="D54" s="20"/>
      <c r="E54" s="20"/>
      <c r="F54" s="20"/>
      <c r="G54" s="20"/>
      <c r="H54" s="20"/>
      <c r="I54" s="20"/>
      <c r="J54" s="20"/>
      <c r="K54" s="20"/>
      <c r="L54" s="20"/>
    </row>
    <row r="55" spans="1:12" ht="13.5" x14ac:dyDescent="0.15">
      <c r="A55" s="20"/>
      <c r="B55" s="20"/>
      <c r="C55" s="20"/>
      <c r="D55" s="20"/>
      <c r="E55" s="20"/>
      <c r="F55" s="20"/>
      <c r="G55" s="20"/>
      <c r="H55" s="20"/>
      <c r="I55" s="20"/>
      <c r="J55" s="20"/>
      <c r="K55" s="20"/>
      <c r="L55" s="20"/>
    </row>
    <row r="56" spans="1:12" ht="13.5" x14ac:dyDescent="0.15">
      <c r="A56" s="20"/>
      <c r="B56" s="20"/>
      <c r="C56" s="20"/>
      <c r="D56" s="20"/>
      <c r="E56" s="20"/>
      <c r="F56" s="20"/>
      <c r="G56" s="20"/>
      <c r="H56" s="20"/>
      <c r="I56" s="20"/>
      <c r="J56" s="20"/>
      <c r="K56" s="20"/>
      <c r="L56" s="20"/>
    </row>
    <row r="57" spans="1:12" ht="13.5" x14ac:dyDescent="0.15">
      <c r="A57" s="20"/>
      <c r="B57" s="20"/>
      <c r="C57" s="20"/>
      <c r="D57" s="20"/>
      <c r="E57" s="20"/>
      <c r="F57" s="20"/>
      <c r="G57" s="20"/>
      <c r="H57" s="20"/>
      <c r="I57" s="20"/>
      <c r="J57" s="20"/>
      <c r="K57" s="20"/>
      <c r="L57" s="20"/>
    </row>
    <row r="58" spans="1:12" ht="13.5" x14ac:dyDescent="0.15">
      <c r="A58" s="20"/>
      <c r="B58" s="20"/>
      <c r="C58" s="20"/>
      <c r="D58" s="20"/>
      <c r="E58" s="20"/>
      <c r="F58" s="20"/>
      <c r="G58" s="20"/>
      <c r="H58" s="20"/>
      <c r="I58" s="20"/>
      <c r="J58" s="20"/>
      <c r="K58" s="20"/>
      <c r="L58" s="20"/>
    </row>
    <row r="59" spans="1:12" ht="13.5" x14ac:dyDescent="0.15">
      <c r="A59" s="20"/>
      <c r="B59" s="20"/>
      <c r="C59" s="20"/>
      <c r="D59" s="20"/>
      <c r="E59" s="20"/>
      <c r="F59" s="20"/>
      <c r="G59" s="20"/>
      <c r="H59" s="20"/>
      <c r="I59" s="20"/>
      <c r="J59" s="20"/>
      <c r="K59" s="20"/>
      <c r="L59" s="20"/>
    </row>
    <row r="60" spans="1:12" ht="13.5" x14ac:dyDescent="0.15">
      <c r="A60" s="20"/>
      <c r="B60" s="20"/>
      <c r="C60" s="20"/>
      <c r="D60" s="20"/>
      <c r="E60" s="20"/>
      <c r="F60" s="20"/>
      <c r="G60" s="20"/>
      <c r="H60" s="20"/>
      <c r="I60" s="20"/>
      <c r="J60" s="20"/>
      <c r="K60" s="20"/>
      <c r="L60" s="20"/>
    </row>
    <row r="61" spans="1:12" ht="13.5" x14ac:dyDescent="0.15">
      <c r="A61" s="20"/>
      <c r="B61" s="20"/>
      <c r="C61" s="20"/>
      <c r="D61" s="20"/>
      <c r="E61" s="20"/>
      <c r="F61" s="20"/>
      <c r="G61" s="20"/>
      <c r="H61" s="20"/>
      <c r="I61" s="20"/>
      <c r="J61" s="20"/>
      <c r="K61" s="20"/>
      <c r="L61" s="20"/>
    </row>
    <row r="62" spans="1:12" ht="13.5" x14ac:dyDescent="0.15">
      <c r="A62" s="20"/>
      <c r="B62" s="20"/>
      <c r="C62" s="20"/>
      <c r="D62" s="20"/>
      <c r="E62" s="20"/>
      <c r="F62" s="20"/>
      <c r="G62" s="20"/>
      <c r="H62" s="20"/>
      <c r="I62" s="20"/>
      <c r="J62" s="20"/>
      <c r="K62" s="20"/>
      <c r="L62" s="20"/>
    </row>
    <row r="63" spans="1:12" ht="13.5" x14ac:dyDescent="0.15">
      <c r="A63" s="20"/>
      <c r="B63" s="20"/>
      <c r="C63" s="20"/>
      <c r="D63" s="20"/>
      <c r="E63" s="20"/>
      <c r="F63" s="20"/>
      <c r="G63" s="20"/>
      <c r="H63" s="20"/>
      <c r="I63" s="20"/>
      <c r="J63" s="20"/>
      <c r="K63" s="20"/>
      <c r="L63" s="20"/>
    </row>
    <row r="64" spans="1:12" ht="13.5" x14ac:dyDescent="0.15"/>
    <row r="65" ht="13.5" x14ac:dyDescent="0.15"/>
    <row r="66" ht="13.5" x14ac:dyDescent="0.15"/>
    <row r="67" ht="13.5" x14ac:dyDescent="0.15"/>
    <row r="68" ht="13.5" x14ac:dyDescent="0.15"/>
    <row r="69" ht="13.5" x14ac:dyDescent="0.15"/>
    <row r="70" ht="13.5" hidden="1" customHeight="1" x14ac:dyDescent="0.15"/>
    <row r="71" ht="13.5" hidden="1" customHeight="1" x14ac:dyDescent="0.15"/>
    <row r="72" ht="13.5" hidden="1" customHeight="1" x14ac:dyDescent="0.15"/>
    <row r="73" ht="13.5" hidden="1" customHeight="1" x14ac:dyDescent="0.15"/>
    <row r="74" ht="13.5" hidden="1" customHeight="1" x14ac:dyDescent="0.15"/>
    <row r="75" ht="13.5" hidden="1" customHeight="1" x14ac:dyDescent="0.15"/>
  </sheetData>
  <mergeCells count="72">
    <mergeCell ref="A28:L28"/>
    <mergeCell ref="A29:L29"/>
    <mergeCell ref="C21:H22"/>
    <mergeCell ref="C20:E20"/>
    <mergeCell ref="G20:H20"/>
    <mergeCell ref="C24:H25"/>
    <mergeCell ref="B24:B25"/>
    <mergeCell ref="B21:B22"/>
    <mergeCell ref="G9:G10"/>
    <mergeCell ref="I25:L25"/>
    <mergeCell ref="G17:H17"/>
    <mergeCell ref="J20:L20"/>
    <mergeCell ref="I18:L18"/>
    <mergeCell ref="I19:L19"/>
    <mergeCell ref="C18:H19"/>
    <mergeCell ref="L9:L10"/>
    <mergeCell ref="A13:B13"/>
    <mergeCell ref="H12:L12"/>
    <mergeCell ref="C12:F12"/>
    <mergeCell ref="A15:A17"/>
    <mergeCell ref="J17:L17"/>
    <mergeCell ref="C14:G14"/>
    <mergeCell ref="I16:L16"/>
    <mergeCell ref="I15:L15"/>
    <mergeCell ref="B15:B16"/>
    <mergeCell ref="C15:H16"/>
    <mergeCell ref="C17:E17"/>
    <mergeCell ref="A12:B12"/>
    <mergeCell ref="G7:G8"/>
    <mergeCell ref="A8:B8"/>
    <mergeCell ref="A11:B11"/>
    <mergeCell ref="H11:L11"/>
    <mergeCell ref="C11:F11"/>
    <mergeCell ref="A7:B7"/>
    <mergeCell ref="C7:F7"/>
    <mergeCell ref="C8:F8"/>
    <mergeCell ref="A9:B9"/>
    <mergeCell ref="A10:B10"/>
    <mergeCell ref="C9:F9"/>
    <mergeCell ref="C10:F10"/>
    <mergeCell ref="H7:L7"/>
    <mergeCell ref="H8:L8"/>
    <mergeCell ref="H10:K10"/>
    <mergeCell ref="H9:K9"/>
    <mergeCell ref="H5:H6"/>
    <mergeCell ref="I2:I3"/>
    <mergeCell ref="J2:L3"/>
    <mergeCell ref="I5:J6"/>
    <mergeCell ref="K5:L6"/>
    <mergeCell ref="I4:L4"/>
    <mergeCell ref="C5:G5"/>
    <mergeCell ref="C6:G6"/>
    <mergeCell ref="A5:B5"/>
    <mergeCell ref="A6:B6"/>
    <mergeCell ref="A2:G2"/>
    <mergeCell ref="A3:G3"/>
    <mergeCell ref="J30:L30"/>
    <mergeCell ref="A18:A20"/>
    <mergeCell ref="A21:A23"/>
    <mergeCell ref="A24:A26"/>
    <mergeCell ref="I24:L24"/>
    <mergeCell ref="A27:D27"/>
    <mergeCell ref="C23:E23"/>
    <mergeCell ref="G23:H23"/>
    <mergeCell ref="E27:L27"/>
    <mergeCell ref="J23:L23"/>
    <mergeCell ref="C26:E26"/>
    <mergeCell ref="G26:H26"/>
    <mergeCell ref="J26:L26"/>
    <mergeCell ref="I21:L21"/>
    <mergeCell ref="I22:L22"/>
    <mergeCell ref="B18:B19"/>
  </mergeCells>
  <phoneticPr fontId="4"/>
  <printOptions horizontalCentered="1"/>
  <pageMargins left="0.59055118110236227" right="0.39370078740157483" top="0.52" bottom="0.31496062992125984" header="0.16" footer="0.19685039370078741"/>
  <pageSetup paperSize="9" scale="94" orientation="portrait"/>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28</vt:i4>
      </vt:variant>
    </vt:vector>
  </HeadingPairs>
  <TitlesOfParts>
    <vt:vector size="38" baseType="lpstr">
      <vt:lpstr>リストデータ(隠しシート)</vt:lpstr>
      <vt:lpstr>集約用（隠しシート）</vt:lpstr>
      <vt:lpstr>はじめにお読みください</vt:lpstr>
      <vt:lpstr>入力シート ①</vt:lpstr>
      <vt:lpstr>入力シート ②（名簿）</vt:lpstr>
      <vt:lpstr>（様式１）参加申込書</vt:lpstr>
      <vt:lpstr>（様式２）参加部門に関する基本調査</vt:lpstr>
      <vt:lpstr>(様式３）参加者名簿</vt:lpstr>
      <vt:lpstr>（様式４）演奏曲目調査票 </vt:lpstr>
      <vt:lpstr>（様式５）舞台使用図面</vt:lpstr>
      <vt:lpstr>'（様式１）参加申込書'!Print_Area</vt:lpstr>
      <vt:lpstr>'（様式２）参加部門に関する基本調査'!Print_Area</vt:lpstr>
      <vt:lpstr>'(様式３）参加者名簿'!Print_Area</vt:lpstr>
      <vt:lpstr>'（様式４）演奏曲目調査票 '!Print_Area</vt:lpstr>
      <vt:lpstr>はじめにお読みください!Print_Area</vt:lpstr>
      <vt:lpstr>'集約用（隠しシート）'!Print_Area</vt:lpstr>
      <vt:lpstr>'入力シート ①'!Print_Area</vt:lpstr>
      <vt:lpstr>'入力シート ②（名簿）'!Print_Area</vt:lpstr>
      <vt:lpstr>ピアノ位置</vt:lpstr>
      <vt:lpstr>ピアノ開閉</vt:lpstr>
      <vt:lpstr>演奏許諾</vt:lpstr>
      <vt:lpstr>演奏形態</vt:lpstr>
      <vt:lpstr>演奏秒</vt:lpstr>
      <vt:lpstr>演奏分</vt:lpstr>
      <vt:lpstr>学年</vt:lpstr>
      <vt:lpstr>希望</vt:lpstr>
      <vt:lpstr>希望時間帯</vt:lpstr>
      <vt:lpstr>許諾</vt:lpstr>
      <vt:lpstr>形態</vt:lpstr>
      <vt:lpstr>交通手段</vt:lpstr>
      <vt:lpstr>参加有無</vt:lpstr>
      <vt:lpstr>使用有無</vt:lpstr>
      <vt:lpstr>数字</vt:lpstr>
      <vt:lpstr>性別</vt:lpstr>
      <vt:lpstr>属性</vt:lpstr>
      <vt:lpstr>都道府県</vt:lpstr>
      <vt:lpstr>要否</vt:lpstr>
      <vt:lpstr>来県方法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玉腰 祐介</dc:creator>
  <cp:lastModifiedBy>SG12631のC20-1488</cp:lastModifiedBy>
  <cp:lastPrinted>2025-02-26T01:22:03Z</cp:lastPrinted>
  <dcterms:created xsi:type="dcterms:W3CDTF">2024-03-27T03:00:12Z</dcterms:created>
  <dcterms:modified xsi:type="dcterms:W3CDTF">2025-02-26T01:24:28Z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2016-02-25T00:36:59Z</vt:lpwstr>
  </property>
  <property fmtid="{D5CDD505-2E9C-101B-9397-08002B2CF9AE}" pid="3" name="ContentTypeId">
    <vt:lpwstr>0x010100CDE1756C36A1EF48A37B180623C6F600</vt:lpwstr>
  </property>
  <property fmtid="{D5CDD505-2E9C-101B-9397-08002B2CF9AE}" pid="4" name="MSIP_Label_624c30c7-6183-4bbf-8f5a-0619846ff2e2_Enabled">
    <vt:lpwstr>true</vt:lpwstr>
  </property>
  <property fmtid="{D5CDD505-2E9C-101B-9397-08002B2CF9AE}" pid="5" name="MSIP_Label_624c30c7-6183-4bbf-8f5a-0619846ff2e2_SetDate">
    <vt:lpwstr>2023-09-02T03:23:45Z</vt:lpwstr>
  </property>
  <property fmtid="{D5CDD505-2E9C-101B-9397-08002B2CF9AE}" pid="6" name="MSIP_Label_624c30c7-6183-4bbf-8f5a-0619846ff2e2_Method">
    <vt:lpwstr>Standard</vt:lpwstr>
  </property>
  <property fmtid="{D5CDD505-2E9C-101B-9397-08002B2CF9AE}" pid="7" name="MSIP_Label_624c30c7-6183-4bbf-8f5a-0619846ff2e2_Name">
    <vt:lpwstr>組織外公開</vt:lpwstr>
  </property>
  <property fmtid="{D5CDD505-2E9C-101B-9397-08002B2CF9AE}" pid="8" name="MSIP_Label_624c30c7-6183-4bbf-8f5a-0619846ff2e2_SiteId">
    <vt:lpwstr>2c12496b-3cf3-4d5b-b8fe-9b6a510058d9</vt:lpwstr>
  </property>
  <property fmtid="{D5CDD505-2E9C-101B-9397-08002B2CF9AE}" pid="9" name="MSIP_Label_624c30c7-6183-4bbf-8f5a-0619846ff2e2_ActionId">
    <vt:lpwstr>83014f7e-33b9-4e07-94fb-c7d2f935f123</vt:lpwstr>
  </property>
  <property fmtid="{D5CDD505-2E9C-101B-9397-08002B2CF9AE}" pid="10" name="MSIP_Label_624c30c7-6183-4bbf-8f5a-0619846ff2e2_ContentBits">
    <vt:lpwstr>0</vt:lpwstr>
  </property>
  <property fmtid="{D5CDD505-2E9C-101B-9397-08002B2CF9AE}" pid="11" name="MSIP_Label_defa4170-0d19-0005-0004-bc88714345d2_Enabled">
    <vt:lpwstr>true</vt:lpwstr>
  </property>
  <property fmtid="{D5CDD505-2E9C-101B-9397-08002B2CF9AE}" pid="12" name="MSIP_Label_defa4170-0d19-0005-0004-bc88714345d2_SetDate">
    <vt:lpwstr>2023-11-29T03:09:33Z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b3aceacd-ceff-4204-ad98-1574a3312f69</vt:lpwstr>
  </property>
  <property fmtid="{D5CDD505-2E9C-101B-9397-08002B2CF9AE}" pid="16" name="MSIP_Label_defa4170-0d19-0005-0004-bc88714345d2_ActionId">
    <vt:lpwstr>0650e8a5-cb29-4339-b8f2-59b19716d457</vt:lpwstr>
  </property>
  <property fmtid="{D5CDD505-2E9C-101B-9397-08002B2CF9AE}" pid="17" name="MSIP_Label_defa4170-0d19-0005-0004-bc88714345d2_ContentBits">
    <vt:lpwstr>0</vt:lpwstr>
  </property>
</Properties>
</file>